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d.docs.live.net/9ea004b81dfc27f1/Documents/BASE/Year 4 SIQAF/Provider Docs/"/>
    </mc:Choice>
  </mc:AlternateContent>
  <xr:revisionPtr revIDLastSave="201" documentId="8_{70DF14D8-0492-45CA-A371-39D833B36C02}" xr6:coauthVersionLast="47" xr6:coauthVersionMax="47" xr10:uidLastSave="{50A36B54-7F0C-4007-9984-AB4D2D3F6571}"/>
  <bookViews>
    <workbookView xWindow="30240" yWindow="1440" windowWidth="21600" windowHeight="11235" firstSheet="7" activeTab="12" xr2:uid="{2992BF16-8DA5-4088-B039-03A8DA373F44}"/>
  </bookViews>
  <sheets>
    <sheet name="Title and Contents" sheetId="4" r:id="rId1"/>
    <sheet name="Introduction" sheetId="3" r:id="rId2"/>
    <sheet name="Process of Self-Assessment" sheetId="2" r:id="rId3"/>
    <sheet name="Assessment report" sheetId="15" r:id="rId4"/>
    <sheet name="Peer Review Assessment" sheetId="14" r:id="rId5"/>
    <sheet name="Action Plan" sheetId="7" r:id="rId6"/>
    <sheet name="1. Leadership" sheetId="1" r:id="rId7"/>
    <sheet name="2. Planning" sheetId="5" r:id="rId8"/>
    <sheet name="3. Partnership" sheetId="8" r:id="rId9"/>
    <sheet name="4. Preparedness" sheetId="9" r:id="rId10"/>
    <sheet name="5. Progress" sheetId="10" r:id="rId11"/>
    <sheet name="6. Results" sheetId="11" r:id="rId12"/>
    <sheet name="Glossary" sheetId="12" r:id="rId13"/>
    <sheet name="Related Links" sheetId="6" r:id="rId14"/>
  </sheets>
  <definedNames>
    <definedName name="_Hlk96622569" localSheetId="1">Introduction!$D$3</definedName>
    <definedName name="_xlnm.Print_Area" localSheetId="6">'1. Leadership'!$A$1:$G$35</definedName>
    <definedName name="_xlnm.Print_Area" localSheetId="7">'2. Planning'!$A$2:$G$40</definedName>
    <definedName name="_xlnm.Print_Area" localSheetId="8">'3. Partnership'!$A$1:$G$35</definedName>
    <definedName name="_xlnm.Print_Area" localSheetId="9">'4. Preparedness'!$A$1:$G$30</definedName>
    <definedName name="_xlnm.Print_Area" localSheetId="10">'5. Progress'!$A$1:$G$40</definedName>
    <definedName name="_xlnm.Print_Area" localSheetId="11">'6. Results'!$A$1:$G$40</definedName>
    <definedName name="_xlnm.Print_Area" localSheetId="5">'Action Plan'!$A$1:$I$203</definedName>
    <definedName name="_xlnm.Print_Area" localSheetId="3">'Assessment report'!$A$1:$G$36</definedName>
    <definedName name="_xlnm.Print_Area" localSheetId="1">Introduction!$B$1:$D$8</definedName>
    <definedName name="_xlnm.Print_Area" localSheetId="4">'Peer Review Assessment'!$A$1:$H$205</definedName>
    <definedName name="_xlnm.Print_Area" localSheetId="2">'Process of Self-Assessment'!$A$1:$B$9</definedName>
    <definedName name="_xlnm.Print_Area" localSheetId="0">'Title and Contents'!$A$1:$P$21</definedName>
    <definedName name="Process_of_self_assessment" localSheetId="2">'Process of Self-Assessment'!$A$1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5" l="1"/>
  <c r="D205" i="14"/>
  <c r="C43" i="14"/>
  <c r="E42" i="7"/>
  <c r="E43" i="7"/>
  <c r="E44" i="7"/>
  <c r="E45" i="7"/>
  <c r="E41" i="7"/>
  <c r="C41" i="7"/>
  <c r="C40" i="11"/>
  <c r="C40" i="10"/>
  <c r="C30" i="9"/>
  <c r="C35" i="8"/>
  <c r="C40" i="5"/>
  <c r="C35" i="1"/>
  <c r="C180" i="7"/>
  <c r="C175" i="7"/>
  <c r="E180" i="7"/>
  <c r="E181" i="7"/>
  <c r="E182" i="7"/>
  <c r="E183" i="7"/>
  <c r="E184" i="7"/>
  <c r="E175" i="7"/>
  <c r="E176" i="7"/>
  <c r="E177" i="7"/>
  <c r="E178" i="7"/>
  <c r="E179" i="7"/>
  <c r="C5" i="7"/>
  <c r="C197" i="14"/>
  <c r="C192" i="14"/>
  <c r="C187" i="14"/>
  <c r="C182" i="14"/>
  <c r="C177" i="14"/>
  <c r="C172" i="14"/>
  <c r="D202" i="14"/>
  <c r="C14" i="15" s="1"/>
  <c r="C167" i="14"/>
  <c r="C161" i="14"/>
  <c r="C156" i="14"/>
  <c r="C151" i="14"/>
  <c r="C146" i="14"/>
  <c r="C141" i="14"/>
  <c r="C136" i="14"/>
  <c r="C131" i="14"/>
  <c r="C125" i="14"/>
  <c r="C120" i="14"/>
  <c r="C115" i="14"/>
  <c r="C110" i="14"/>
  <c r="C105" i="14"/>
  <c r="C99" i="14"/>
  <c r="C94" i="14"/>
  <c r="C89" i="14"/>
  <c r="C84" i="14"/>
  <c r="C79" i="14"/>
  <c r="C74" i="14"/>
  <c r="C68" i="14"/>
  <c r="C63" i="14"/>
  <c r="C58" i="14"/>
  <c r="C53" i="14"/>
  <c r="C48" i="14"/>
  <c r="C32" i="14"/>
  <c r="C27" i="14"/>
  <c r="C22" i="14"/>
  <c r="C17" i="14"/>
  <c r="C12" i="14"/>
  <c r="C7" i="14"/>
  <c r="E166" i="7"/>
  <c r="E167" i="7"/>
  <c r="E168" i="7"/>
  <c r="E169" i="7"/>
  <c r="E170" i="7"/>
  <c r="E171" i="7"/>
  <c r="E172" i="7"/>
  <c r="E173" i="7"/>
  <c r="E174" i="7"/>
  <c r="E185" i="7"/>
  <c r="E186" i="7"/>
  <c r="E187" i="7"/>
  <c r="E188" i="7"/>
  <c r="E189" i="7"/>
  <c r="E190" i="7"/>
  <c r="E191" i="7"/>
  <c r="E192" i="7"/>
  <c r="E193" i="7"/>
  <c r="E194" i="7"/>
  <c r="E195" i="7"/>
  <c r="E196" i="7"/>
  <c r="E197" i="7"/>
  <c r="E198" i="7"/>
  <c r="E19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04" i="7"/>
  <c r="E105" i="7"/>
  <c r="E106" i="7"/>
  <c r="E107" i="7"/>
  <c r="E108" i="7"/>
  <c r="E109" i="7"/>
  <c r="E110" i="7"/>
  <c r="E111" i="7"/>
  <c r="E112" i="7"/>
  <c r="E113" i="7"/>
  <c r="E114" i="7"/>
  <c r="E115" i="7"/>
  <c r="E116" i="7"/>
  <c r="E117" i="7"/>
  <c r="E118" i="7"/>
  <c r="E119" i="7"/>
  <c r="E120" i="7"/>
  <c r="E121" i="7"/>
  <c r="E122" i="7"/>
  <c r="E123" i="7"/>
  <c r="E124" i="7"/>
  <c r="E125" i="7"/>
  <c r="E126" i="7"/>
  <c r="E127"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67" i="7"/>
  <c r="E68" i="7"/>
  <c r="E69" i="7"/>
  <c r="E70" i="7"/>
  <c r="E62" i="7"/>
  <c r="E63" i="7"/>
  <c r="E64" i="7"/>
  <c r="E65" i="7"/>
  <c r="E57" i="7"/>
  <c r="E58" i="7"/>
  <c r="E59" i="7"/>
  <c r="E60" i="7"/>
  <c r="E52" i="7"/>
  <c r="E53" i="7"/>
  <c r="E54" i="7"/>
  <c r="E55" i="7"/>
  <c r="E47" i="7"/>
  <c r="E48" i="7"/>
  <c r="E49" i="7"/>
  <c r="E50" i="7"/>
  <c r="E37" i="7"/>
  <c r="E38" i="7"/>
  <c r="E39" i="7"/>
  <c r="E40" i="7"/>
  <c r="E23" i="7"/>
  <c r="E24" i="7"/>
  <c r="E25" i="7"/>
  <c r="E26" i="7"/>
  <c r="E27" i="7"/>
  <c r="E28" i="7"/>
  <c r="E29" i="7"/>
  <c r="E30" i="7"/>
  <c r="E31" i="7"/>
  <c r="E32" i="7"/>
  <c r="E33" i="7"/>
  <c r="E34" i="7"/>
  <c r="E21" i="7"/>
  <c r="E22" i="7"/>
  <c r="E16" i="7"/>
  <c r="E17" i="7"/>
  <c r="E18" i="7"/>
  <c r="E19" i="7"/>
  <c r="E10" i="7"/>
  <c r="E11" i="7"/>
  <c r="E12" i="7"/>
  <c r="E13" i="7"/>
  <c r="E14" i="7"/>
  <c r="E6" i="7"/>
  <c r="E7" i="7"/>
  <c r="E8" i="7"/>
  <c r="E9" i="7"/>
  <c r="E5" i="7"/>
  <c r="C134" i="7"/>
  <c r="C139" i="7"/>
  <c r="C144" i="7"/>
  <c r="C149" i="7"/>
  <c r="C154" i="7"/>
  <c r="C159" i="7"/>
  <c r="C129" i="7"/>
  <c r="E165" i="7"/>
  <c r="E129" i="7"/>
  <c r="E103" i="7"/>
  <c r="E72" i="7"/>
  <c r="E46" i="7"/>
  <c r="E51" i="7"/>
  <c r="E56" i="7"/>
  <c r="E61" i="7"/>
  <c r="E66" i="7"/>
  <c r="E36" i="7"/>
  <c r="E15" i="7"/>
  <c r="E20" i="7"/>
  <c r="D73" i="14" l="1"/>
  <c r="C10" i="15" s="1"/>
  <c r="C37" i="14"/>
  <c r="B9" i="15" s="1"/>
  <c r="C130" i="14"/>
  <c r="B12" i="15" s="1"/>
  <c r="D104" i="14"/>
  <c r="C11" i="15" s="1"/>
  <c r="D130" i="14"/>
  <c r="C12" i="15" s="1"/>
  <c r="D37" i="14"/>
  <c r="C9" i="15" s="1"/>
  <c r="C104" i="14"/>
  <c r="B11" i="15" s="1"/>
  <c r="C166" i="14"/>
  <c r="B13" i="15" s="1"/>
  <c r="D166" i="14"/>
  <c r="C13" i="15" s="1"/>
  <c r="C202" i="14"/>
  <c r="B14" i="15" s="1"/>
  <c r="C170" i="7"/>
  <c r="C185" i="7"/>
  <c r="C190" i="7"/>
  <c r="C195" i="7"/>
  <c r="C165" i="7"/>
  <c r="C108" i="7"/>
  <c r="C113" i="7"/>
  <c r="C118" i="7"/>
  <c r="C123" i="7"/>
  <c r="C103" i="7"/>
  <c r="C77" i="7"/>
  <c r="C82" i="7"/>
  <c r="C87" i="7"/>
  <c r="C92" i="7"/>
  <c r="C97" i="7"/>
  <c r="C72" i="7"/>
  <c r="C46" i="7"/>
  <c r="C51" i="7"/>
  <c r="C56" i="7"/>
  <c r="C61" i="7"/>
  <c r="C66" i="7"/>
  <c r="C10" i="7"/>
  <c r="C15" i="7"/>
  <c r="C20" i="7"/>
  <c r="C25" i="7"/>
  <c r="C30" i="7"/>
  <c r="C200" i="7" l="1"/>
  <c r="D204" i="14"/>
  <c r="C128" i="7"/>
  <c r="C35" i="7"/>
  <c r="C102" i="7"/>
  <c r="C164" i="7"/>
  <c r="C36" i="7"/>
  <c r="C71" i="7" s="1"/>
  <c r="C38" i="14"/>
  <c r="C73" i="14" s="1"/>
  <c r="C204" i="14" l="1"/>
  <c r="C205" i="14" s="1"/>
  <c r="B10" i="15"/>
  <c r="G4" i="15"/>
  <c r="C202" i="7"/>
  <c r="C203" i="7" s="1"/>
  <c r="F4" i="15" l="1"/>
  <c r="F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tc={953B8649-7A9C-4A80-865E-E6D6F9B130A0}</author>
  </authors>
  <commentList>
    <comment ref="A1" authorId="0" shapeId="0" xr:uid="{953B8649-7A9C-4A80-865E-E6D6F9B130A0}">
      <text>
        <t>[Threaded comment]
Your version of Excel allows you to read this threaded comment; however, any edits to it will get removed if the file is opened in a newer version of Excel. Learn more: https://go.microsoft.com/fwlink/?linkid=870924
Comment:
    Add job outcome as a definition</t>
      </text>
    </comment>
  </commentList>
</comments>
</file>

<file path=xl/sharedStrings.xml><?xml version="1.0" encoding="utf-8"?>
<sst xmlns="http://schemas.openxmlformats.org/spreadsheetml/2006/main" count="559" uniqueCount="332">
  <si>
    <t>Supported Internship Quality Assurance Framework</t>
  </si>
  <si>
    <t>Self-assessment for Effective Practice</t>
  </si>
  <si>
    <t>This product was funded by the Department for Education and was originally produced by Centres for Excellence in SEND with the support of expert stakeholders, on behalf of the Education &amp; Training Foundation. The product was revised in 2023, following trials with Supported Internships providers as part of the Department for Education's Internships Work Programme.</t>
  </si>
  <si>
    <t>Contents:</t>
  </si>
  <si>
    <t>Introduction</t>
  </si>
  <si>
    <t>Process of Self-assessment</t>
  </si>
  <si>
    <t>Action Plan</t>
  </si>
  <si>
    <t>Peer Review Assessment</t>
  </si>
  <si>
    <t>1. Leadership</t>
  </si>
  <si>
    <t>2. Planning</t>
  </si>
  <si>
    <t>3. Partnership</t>
  </si>
  <si>
    <t>4. Preparedness</t>
  </si>
  <si>
    <t>5. Progress</t>
  </si>
  <si>
    <t>6. Results</t>
  </si>
  <si>
    <t>Glossary</t>
  </si>
  <si>
    <t>Related Links</t>
  </si>
  <si>
    <r>
      <rPr>
        <b/>
        <sz val="11"/>
        <rFont val="Calibri"/>
        <family val="2"/>
        <scheme val="minor"/>
      </rPr>
      <t xml:space="preserve"> </t>
    </r>
    <r>
      <rPr>
        <sz val="11"/>
        <rFont val="Calibri"/>
        <family val="2"/>
        <scheme val="minor"/>
      </rPr>
      <t>Supported Internships (SI) are a study programme which provide an excellent platform and transition into meaningful paid work for young people aged 16-24  with an Education, Health and Care plan (EHCP). The aim of the programme is for interns to progress into empoyment of over 16 hours per week. There is a growing data set which provides evidence that SIs do work and at scale. With the growth of SIs, we need to provide assurance in the quality and consistency of provision and ensure that interns have clear outcomes so they develop the skills and experiences they need for sustainable employment. This framework draws on effective practice and sets out what is required to achieve a high-quality SI. The framework asks you to develop a ‘culture’ of quality by committing to ongoing monitoring and reporting. It targets improvements and encourages you to proactively manage the quality of SI and outcomes for interns.</t>
    </r>
  </si>
  <si>
    <t>Purpose</t>
  </si>
  <si>
    <r>
      <rPr>
        <sz val="11"/>
        <rFont val="Calibri"/>
        <family val="2"/>
        <scheme val="minor"/>
      </rPr>
      <t xml:space="preserve">Aligned to the </t>
    </r>
    <r>
      <rPr>
        <u/>
        <sz val="11"/>
        <color rgb="FF0070C0"/>
        <rFont val="Calibri"/>
        <family val="2"/>
        <scheme val="minor"/>
      </rPr>
      <t>Supported Internships guidance</t>
    </r>
    <r>
      <rPr>
        <sz val="11"/>
        <rFont val="Calibri"/>
        <family val="2"/>
        <scheme val="minor"/>
      </rPr>
      <t>,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t>
    </r>
  </si>
  <si>
    <t xml:space="preserve">Self-assessment </t>
  </si>
  <si>
    <t xml:space="preserve">As a provider, you will lead an annual self-assessment, working with your programme partners. You should focus your responses using an evidence-based approach rather than activities you do, as this will underpin good outcomes. This should include a description of the impact on interns, changes made as a result of your action plan, or information on how potential impact is being monitored. </t>
  </si>
  <si>
    <t>Impact</t>
  </si>
  <si>
    <r>
      <t>You will link your Quality Assurance Framework to your Self-Assessment Report (SAR) and Quality Improvement Plans (QIPs) to evidence that your SI follows on from a clear pathway to employment. Ofsted will evaluate whether the curriculum prior to a SI cumulatively builds sufficient knowledge and skills for the intern’s future employm</t>
    </r>
    <r>
      <rPr>
        <sz val="11"/>
        <color theme="1"/>
        <rFont val="Calibri"/>
        <family val="2"/>
      </rPr>
      <t xml:space="preserve">ent. </t>
    </r>
    <r>
      <rPr>
        <sz val="11"/>
        <color rgb="FF0B0C0C"/>
        <rFont val="Calibri"/>
        <family val="2"/>
      </rPr>
      <t>Your robust</t>
    </r>
    <r>
      <rPr>
        <sz val="11"/>
        <color rgb="FF201F1E"/>
        <rFont val="Calibri"/>
        <family val="2"/>
      </rPr>
      <t xml:space="preserve"> approach to quality assurance and improvements will result in interns achieving sustainable employment.</t>
    </r>
  </si>
  <si>
    <t xml:space="preserve">Further review </t>
  </si>
  <si>
    <r>
      <rPr>
        <sz val="11"/>
        <rFont val="Calibri"/>
        <family val="2"/>
        <scheme val="minor"/>
      </rPr>
      <t xml:space="preserve">You may wish to use the </t>
    </r>
    <r>
      <rPr>
        <u/>
        <sz val="11"/>
        <color theme="10"/>
        <rFont val="Calibri"/>
        <family val="2"/>
        <scheme val="minor"/>
      </rPr>
      <t xml:space="preserve">College SEND Review Guide </t>
    </r>
    <r>
      <rPr>
        <sz val="11"/>
        <rFont val="Calibri"/>
        <family val="2"/>
        <scheme val="minor"/>
      </rPr>
      <t>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t>
    </r>
  </si>
  <si>
    <t xml:space="preserve">Self-assessment 
The SIQAF will: </t>
  </si>
  <si>
    <r>
      <rPr>
        <sz val="11"/>
        <rFont val="Calibri"/>
        <family val="2"/>
        <scheme val="minor"/>
      </rPr>
      <t xml:space="preserve">·       Set out standards, expectations, and requirements for effective practice by all
·       Show what a good quality SI looks like, and how well </t>
    </r>
    <r>
      <rPr>
        <u/>
        <sz val="11"/>
        <color theme="10"/>
        <rFont val="Calibri"/>
        <family val="2"/>
        <scheme val="minor"/>
      </rPr>
      <t>the partnership</t>
    </r>
    <r>
      <rPr>
        <sz val="11"/>
        <rFont val="Calibri"/>
        <family val="2"/>
        <scheme val="minor"/>
      </rPr>
      <t xml:space="preserve"> is carrying out SI activity through self-assessment </t>
    </r>
    <r>
      <rPr>
        <u/>
        <sz val="11"/>
        <color theme="10"/>
        <rFont val="Calibri"/>
        <family val="2"/>
        <scheme val="minor"/>
      </rPr>
      <t xml:space="preserve">
</t>
    </r>
    <r>
      <rPr>
        <sz val="11"/>
        <rFont val="Calibri"/>
        <family val="2"/>
        <scheme val="minor"/>
      </rPr>
      <t>·       Set out standards, expectations, and requirements for effective practice by all
·       Require an evidence-based outcome approach.</t>
    </r>
  </si>
  <si>
    <t xml:space="preserve">Continuous Improvement 
The SIQAF will: </t>
  </si>
  <si>
    <t>·       Ensure senior management and operational staff within SI reflect on existing practice, support continuous improvement, and celebrate strengths
·       Ensure senior management and operational staff within SI identify challenges and areas to improve provision
·       Enable an action plan with a timeframe, to meet the standards that are set out in the Supported Internship Quality Assurance Framework</t>
  </si>
  <si>
    <t>Process of self-assessment</t>
  </si>
  <si>
    <t>You will complete the self-assessment by working through the tables of statements found in this document.</t>
  </si>
  <si>
    <t xml:space="preserve">For each of the statements, you should identify a range of evidence that is outcome based. You should refer to the benchmarks and prompts to ensure you are meeting the standards required of each of the sections. </t>
  </si>
  <si>
    <t>For every section, you should grade yourself according to the scoring matrix by calculating the extent to which you have evidenced your position against the requirements of the overall section statement.</t>
  </si>
  <si>
    <t xml:space="preserve">To define the overall success, you should take into consideration both the numerical data and narrative which demonstrates where you have made adjustments for the intern to achieve high-quality sustainable employment. </t>
  </si>
  <si>
    <t>The maximum score you can achieve is 117 points. Scoring for each criterion is between 0 and 3, with a scoring matrix provided for each. For sections 6.3, 6.4 and 6.7, in the results section, scoring is between 0 and 5 to recognise exemplary results.</t>
  </si>
  <si>
    <t xml:space="preserve">Your scoring and actions for each section will automatically pre-populate into the Action Plan section. Using this information you should work with key partners to agree timescales and who is overseeing that action using the template provided. Your action plan will show how you would set higher, more challenging, minimum baselines for interns. </t>
  </si>
  <si>
    <t>Note: If you are doing a self-assessment without a peer review, please disregard the 'Peer Review Assessment Sheet'.</t>
  </si>
  <si>
    <t>Name of partnership:</t>
  </si>
  <si>
    <t>Lead Peer Reviewer Name</t>
  </si>
  <si>
    <t>Self assessment score</t>
  </si>
  <si>
    <t>Reviewer score</t>
  </si>
  <si>
    <t>Peer Reviewer Name</t>
  </si>
  <si>
    <t>Total Maximum Score available:  117</t>
  </si>
  <si>
    <t>Peer Review Date</t>
  </si>
  <si>
    <t>Percentage (%):</t>
  </si>
  <si>
    <t>Moderator</t>
  </si>
  <si>
    <t>Self-assessment score</t>
  </si>
  <si>
    <t>Leadership (max 18)</t>
  </si>
  <si>
    <t>Planning (max 18)</t>
  </si>
  <si>
    <t>Partnership (max 18)</t>
  </si>
  <si>
    <t>Preparedness (max 15)</t>
  </si>
  <si>
    <t>Progress (max 21)</t>
  </si>
  <si>
    <t>Results (max 27)</t>
  </si>
  <si>
    <r>
      <rPr>
        <b/>
        <sz val="12"/>
        <color theme="1"/>
        <rFont val="Calibri (Body)"/>
      </rPr>
      <t>Overall impression:</t>
    </r>
    <r>
      <rPr>
        <sz val="11"/>
        <color theme="1"/>
        <rFont val="Calibri"/>
        <family val="2"/>
        <scheme val="minor"/>
      </rPr>
      <t xml:space="preserve">  </t>
    </r>
    <r>
      <rPr>
        <sz val="12"/>
        <color theme="1"/>
        <rFont val="Calibri (Body)"/>
      </rPr>
      <t xml:space="preserve"> </t>
    </r>
  </si>
  <si>
    <t>FOR ASSESSOR USE ONLY</t>
  </si>
  <si>
    <t>If you are completing a self-assessment only, please ignore this sheet.</t>
  </si>
  <si>
    <t>If you are completing a self-assessment followed by a peer review, the peer reviewer will use this sheet to make recommendations against each criteria, rating those recommended actions as high (address immediately), medium (Complete within 6 months) and low (complete by next annual self-assessment). They will also provide examples of good practice to support your continuous improvement.</t>
  </si>
  <si>
    <t>Criteria Section:</t>
  </si>
  <si>
    <t xml:space="preserve">Criterion: </t>
  </si>
  <si>
    <t>Self-Assessment
Score:</t>
  </si>
  <si>
    <t>Reviewer Score:</t>
  </si>
  <si>
    <t>Reviewer Comments (where applicable)</t>
  </si>
  <si>
    <t>Reviewer Recommended Actions/Good Practice Examples</t>
  </si>
  <si>
    <t>Priority Rating
(High/Medium/Low)</t>
  </si>
  <si>
    <t xml:space="preserve">1. The senior leadership ensures there is a clear culture and strategy and there is an ambitious curriculum within the SI. Everyone understands the benefits of a SI and have high expectations of the intern to gain sustainable employment. </t>
  </si>
  <si>
    <t>Select Score</t>
  </si>
  <si>
    <t>2.Senior leaders ensure all partners understand and fulfil the requirements of their roles.</t>
  </si>
  <si>
    <r>
      <rPr>
        <sz val="11"/>
        <rFont val="Calibri"/>
        <family val="2"/>
        <scheme val="minor"/>
      </rPr>
      <t>3.</t>
    </r>
    <r>
      <rPr>
        <u/>
        <sz val="11"/>
        <color theme="10"/>
        <rFont val="Calibri"/>
        <family val="2"/>
        <scheme val="minor"/>
      </rPr>
      <t>The provider</t>
    </r>
    <r>
      <rPr>
        <sz val="11"/>
        <rFont val="Calibri"/>
        <family val="2"/>
        <scheme val="minor"/>
      </rPr>
      <t xml:space="preserve"> accesses funding that enables interns to be effectively and fully supported on their SI.</t>
    </r>
  </si>
  <si>
    <t>4.The SI is a programme of study that lasts a minimum of 6 months to a year and includes maths and English.</t>
  </si>
  <si>
    <t xml:space="preserve">5.The SI team is resourced well through staff contracts that allow for interns to mirror typical employer work patterns as applicable. </t>
  </si>
  <si>
    <r>
      <rPr>
        <sz val="11"/>
        <rFont val="Calibri"/>
        <family val="2"/>
        <scheme val="minor"/>
      </rPr>
      <t>6. All staff are trained, supported and appropriately qualified, with professional development prioritized. The job coaches use their skills and knowledge, following the National Occupational Standards. They are trained in</t>
    </r>
    <r>
      <rPr>
        <u/>
        <sz val="11"/>
        <color theme="10"/>
        <rFont val="Calibri"/>
        <family val="2"/>
        <scheme val="minor"/>
      </rPr>
      <t xml:space="preserve"> systematic instruction</t>
    </r>
    <r>
      <rPr>
        <sz val="11"/>
        <rFont val="Calibri"/>
        <family val="2"/>
        <scheme val="minor"/>
      </rPr>
      <t>, which enables interns to build on skills and learn complex tasks.</t>
    </r>
  </si>
  <si>
    <t>Maximum available score: 18</t>
  </si>
  <si>
    <t xml:space="preserve">1.70% 20+ hours, per week, of intern’s time on the SI is based in the workplace, with all the work-placements off site with an employer. </t>
  </si>
  <si>
    <t>2. Interns have an opportunity to experience the shifts and working patterns in the business if relevant to their job aspirations. The SI follows a personalised curriculum which has clear aims for sustainable paid employment.</t>
  </si>
  <si>
    <t>3. There is appropriate off the job training and evidence of personalised support to help the intern to participate effectively within the SI programme.</t>
  </si>
  <si>
    <t xml:space="preserve">4. The job coach is skilled at facilitating links between the interns and employers through job analysis,  negotiating job matches and ‘carving’ job roles. They tailor support for both the intern and the employer. </t>
  </si>
  <si>
    <t>5. The employer is supported by the partnership throughout to understand the needs of the intern, to ensure a safe workplace and to make reasonable adjustments.</t>
  </si>
  <si>
    <t>6. The intern’s skills development and social inclusion is supported by a workplace mentor and/or buddy who is identified by the employer. Appropriate training is in place for the employer, manager, workplace buddy and mentor.</t>
  </si>
  <si>
    <t>7. The programme ensures there is good skills matching of the intern to the employer placement either through a single appropriate placement or rotations within the employer / between employers. The placement/s are matched to the intern’s long-term goals and aspirations.</t>
  </si>
  <si>
    <t>Maximum available score: 21</t>
  </si>
  <si>
    <t>1. The partners commitment enables interns’ skills to be developed well. Everyone is committed to the SI and there is an open, transparent approach to sharing the effective practice of the SI programme.</t>
  </si>
  <si>
    <t xml:space="preserve">2. Employers value onsite support and the job coach gives timely and skilled support. The employer identifies a lead contact person within their organisation who liaises with the SI partnership. </t>
  </si>
  <si>
    <t xml:space="preserve">3. The programme identifies employer(s) for the SI placements, with explicit opportunities to progress into sustainable paid employment, either within the organisation or elsewhere. </t>
  </si>
  <si>
    <r>
      <rPr>
        <sz val="11"/>
        <rFont val="Calibri"/>
        <family val="2"/>
        <scheme val="minor"/>
      </rPr>
      <t xml:space="preserve">4. There is a partnership culture and process that enables honest and robust feedback from all </t>
    </r>
    <r>
      <rPr>
        <u/>
        <sz val="11"/>
        <color theme="10"/>
        <rFont val="Calibri"/>
        <family val="2"/>
        <scheme val="minor"/>
      </rPr>
      <t>stakeholders</t>
    </r>
    <r>
      <rPr>
        <sz val="11"/>
        <rFont val="Calibri"/>
        <family val="2"/>
        <scheme val="minor"/>
      </rPr>
      <t xml:space="preserve"> including, and most importantly the intern.</t>
    </r>
  </si>
  <si>
    <r>
      <rPr>
        <sz val="11"/>
        <rFont val="Calibri"/>
        <family val="2"/>
        <scheme val="minor"/>
      </rPr>
      <t>5. There is well informed family</t>
    </r>
    <r>
      <rPr>
        <u/>
        <sz val="11"/>
        <color theme="10"/>
        <rFont val="Calibri"/>
        <family val="2"/>
        <scheme val="minor"/>
      </rPr>
      <t xml:space="preserve">  (or circle of support) </t>
    </r>
    <r>
      <rPr>
        <sz val="11"/>
        <rFont val="Calibri"/>
        <family val="2"/>
        <scheme val="minor"/>
      </rPr>
      <t xml:space="preserve">involvement, who share the intern’s aspirations for employment and support their aim to achieve sustainable employment. </t>
    </r>
  </si>
  <si>
    <t>6. The Local Authority and relevant partners promote the SI programmes on the Local Authority’s Local Offer and with local employers. The provider engages with the Local Authority to understand availability of SI schemes and provides data to the Local Authority on their employment outcomes.</t>
  </si>
  <si>
    <t>1. There is evidence the programme has provided unbiased information, advice and guidance to the intern before commencement of the programme, to determine it as the most suitable option for the individual.</t>
  </si>
  <si>
    <t xml:space="preserve">2. All interns have an EHCP, the provider undertakes the annual review in line with their statutory duties and supplies annual review documents to the Local Authority within the specified timeframe. Interns are between 16-25 years of age, in their last year of education and employment is the intended pathway. </t>
  </si>
  <si>
    <t>3. The interns have high aspirations of achieving sustainable paid employment. They are well prepared with the employability skills developed to transition effectively to the SI workplace.</t>
  </si>
  <si>
    <t>4. There is a robust recruitment, selection, and induction process which ensures the intern has the appropriate documentation to secure work. Interns and their families are clear that the end goal is paid work.</t>
  </si>
  <si>
    <t>5. The intern’s aspirations and employment goals are identified through a vocational profile. The programme and intern identify suitable career paths that match to their interests and goals.</t>
  </si>
  <si>
    <t>Maximum available score: 15</t>
  </si>
  <si>
    <t xml:space="preserve">1. The SI placement is managed through Specific, Measurable, Achievable, Relevant and Time-defined (SMART) action plans that are developed with and shared with the employer, delivery partners, intern and families/carers as appropriate. </t>
  </si>
  <si>
    <t>2. There is good and regular communication between the job coach and employer regarding skills development and support for the intern.</t>
  </si>
  <si>
    <t>3. The programme has robust, regular and timely review processes in place for interns that supports them to make progress within the SI, develop required skills and informs action planning.</t>
  </si>
  <si>
    <t>4. The progress review process involves the intern and all key partners (employer, job coach, families/carers and other relevant programme staff) who are committed to the success of the intern.</t>
  </si>
  <si>
    <t xml:space="preserve">5. The interns are supported to be socially included within the workplace as part of the team. </t>
  </si>
  <si>
    <t>6. Any barriers to participation and progress are identified and addressed, using external partners if appropriate.</t>
  </si>
  <si>
    <t>7. The personalised level of support enables the intern to be as independent as possible and flourish in the SI. Support is decreased (faded) over time but is in place to ensure the intern can undertake duties effectively.</t>
  </si>
  <si>
    <t>1. The programme is focused on securing appropriate and sustainable employment for the intern. Interns are well prepared for work through support for job searching, building a CV and interviews, ensuring the interns are successful with recruitment and selection.</t>
  </si>
  <si>
    <t xml:space="preserve">2. Interns secure sustainable paid permanent positions that match their aspirations, skills and employment goals. </t>
  </si>
  <si>
    <r>
      <rPr>
        <sz val="11"/>
        <rFont val="Calibri"/>
        <family val="2"/>
        <scheme val="minor"/>
      </rPr>
      <t xml:space="preserve">3. Job outcomes exceed 70% for the </t>
    </r>
    <r>
      <rPr>
        <u/>
        <sz val="11"/>
        <color theme="10"/>
        <rFont val="Calibri"/>
        <family val="2"/>
        <scheme val="minor"/>
      </rPr>
      <t>reporting cohort.</t>
    </r>
  </si>
  <si>
    <t xml:space="preserve">4. The job outcomes for reporting cohort are no less than 16 hours per week. </t>
  </si>
  <si>
    <t>5. Outcome data is kept for each cohort, regularly reviewed and acted upon to continually improve the quality of the programme.</t>
  </si>
  <si>
    <t xml:space="preserve">6. There is commitment from the provider through partnerships such as the Department for Work and Pensions (DWP) and local providers, to support the intern and employer with future needs beyond the SI if the need arises. </t>
  </si>
  <si>
    <t>7. 70% of reporting cohort are in paid work 12 months after starting their employment.</t>
  </si>
  <si>
    <t>Maximum available score: 27</t>
  </si>
  <si>
    <t>Total Maximum Score available:  120</t>
  </si>
  <si>
    <t>Self-assessment - Action Plan</t>
  </si>
  <si>
    <r>
      <t xml:space="preserve">Once you have completed a self-assessment and scored yourself, complete a </t>
    </r>
    <r>
      <rPr>
        <b/>
        <sz val="11"/>
        <color rgb="FF000000"/>
        <rFont val="Calibri"/>
        <family val="2"/>
      </rPr>
      <t>measurable</t>
    </r>
    <r>
      <rPr>
        <sz val="11"/>
        <color rgb="FF000000"/>
        <rFont val="Calibri"/>
        <family val="2"/>
      </rPr>
      <t xml:space="preserve"> and </t>
    </r>
    <r>
      <rPr>
        <b/>
        <sz val="11"/>
        <color rgb="FF000000"/>
        <rFont val="Calibri"/>
        <family val="2"/>
      </rPr>
      <t>timebound action plan.</t>
    </r>
    <r>
      <rPr>
        <sz val="11"/>
        <color rgb="FF000000"/>
        <rFont val="Calibri"/>
        <family val="2"/>
      </rPr>
      <t xml:space="preserve"> You will evidence how you will improve the provision in order to meet the standards set out in the Quality Assurance Framework. </t>
    </r>
    <r>
      <rPr>
        <sz val="11"/>
        <color theme="1"/>
        <rFont val="Calibri"/>
        <family val="2"/>
      </rPr>
      <t>To define the overall success, you should take into consideration both the numerical data and narrative which demonstrates where you have made adjustments for the intern to achieve high-quality sustainable employment</t>
    </r>
    <r>
      <rPr>
        <sz val="11"/>
        <color rgb="FF000000"/>
        <rFont val="Calibri"/>
        <family val="2"/>
      </rPr>
      <t>.</t>
    </r>
  </si>
  <si>
    <t>NOTE: Your scores and actions in your action plan will be automatically populated from the individual sections.</t>
  </si>
  <si>
    <t>Actions</t>
  </si>
  <si>
    <t>Due Date</t>
  </si>
  <si>
    <t>Who</t>
  </si>
  <si>
    <t>Progress</t>
  </si>
  <si>
    <t>Outcome</t>
  </si>
  <si>
    <t>1.70% 20+ hours, per week, of intern’s time on the SI is based in the workplace, with all the work-placements off site with an employer.</t>
  </si>
  <si>
    <t>3. There is appropriate off the job training   and evidence of personalised support to help the intern to participate effectively within the SI programme.</t>
  </si>
  <si>
    <r>
      <rPr>
        <sz val="11"/>
        <rFont val="Calibri"/>
        <family val="2"/>
        <scheme val="minor"/>
      </rPr>
      <t xml:space="preserve">4. </t>
    </r>
    <r>
      <rPr>
        <u/>
        <sz val="11"/>
        <color theme="10"/>
        <rFont val="Calibri"/>
        <family val="2"/>
        <scheme val="minor"/>
      </rPr>
      <t>Preparedness</t>
    </r>
  </si>
  <si>
    <t>Section 1: Leadership</t>
  </si>
  <si>
    <r>
      <t xml:space="preserve">There is a clear vision and culture of high aspiration for interns. </t>
    </r>
    <r>
      <rPr>
        <sz val="11"/>
        <color rgb="FF000000"/>
        <rFont val="Calibri"/>
        <family val="2"/>
        <scheme val="minor"/>
      </rPr>
      <t>Leaders’ directions and actions enable interns to gain sustainable paid employment because:</t>
    </r>
  </si>
  <si>
    <t>Prompts/Expected Practice</t>
  </si>
  <si>
    <t>Evidence</t>
  </si>
  <si>
    <t>Self-assessment 
Comments</t>
  </si>
  <si>
    <t>Scoring Matrix</t>
  </si>
  <si>
    <r>
      <t xml:space="preserve">1. The senior leadership ensures there is a clear culture and strategy and there is an ambitious curriculum within the SI. Everyone understands the benefits of a SI and have high </t>
    </r>
    <r>
      <rPr>
        <b/>
        <sz val="11"/>
        <color theme="1"/>
        <rFont val="Calibri"/>
        <family val="2"/>
        <scheme val="minor"/>
      </rPr>
      <t>expectations</t>
    </r>
    <r>
      <rPr>
        <sz val="11"/>
        <color theme="1"/>
        <rFont val="Calibri"/>
        <family val="2"/>
        <scheme val="minor"/>
      </rPr>
      <t xml:space="preserve"> of the intern to gain sustainable employment. </t>
    </r>
  </si>
  <si>
    <t>&gt;Framework / strategy / policy statement
&gt;Memoranda of understanding 
&gt; Marketing information
&gt;Steering group minutes
&gt; Service Level Agreeements</t>
  </si>
  <si>
    <r>
      <t xml:space="preserve">3 = Substantial evidence of a clear vision, culture &amp; strategy for success on this supported internship, a clear understanding of the benefits for the interns and employers, </t>
    </r>
    <r>
      <rPr>
        <u/>
        <sz val="11"/>
        <color rgb="FF000000"/>
        <rFont val="Calibri"/>
        <scheme val="minor"/>
      </rPr>
      <t>all</t>
    </r>
    <r>
      <rPr>
        <sz val="11"/>
        <color rgb="FF000000"/>
        <rFont val="Calibri"/>
        <scheme val="minor"/>
      </rPr>
      <t xml:space="preserve"> partners having high expectations of interns gaining employment;  
2 = Most of the partnership have a clear understanding
1 = Few partners have a clear understanding and high aspirations
0 = No real evidence of this.</t>
    </r>
  </si>
  <si>
    <t>&gt;Steering groups and partnerships 
&gt;Service level agreements, contracts and/or memoranda of understanding 
&gt;Local Authority (LA) partnership support with SI
&gt;Terms of reference
&gt;Written strategy document
&gt;Minutes of meetings
&gt;Roles and responsibilities document</t>
  </si>
  <si>
    <t>3 = Substantial evidence that all partners understand and fulfil the requirements of their roles; 
2 = Most of the partners appear to be aware of the requirements of their roles and their responsibilities but more evidence is needed that they fulfil these requirements;  
1 = Few partners appear to be aware of the requirements of their roles;  
0 = No real evidence that any of the partners are aware of their roles and responsibilities.</t>
  </si>
  <si>
    <t xml:space="preserve">&gt;Access to Work supporting applications  
</t>
  </si>
  <si>
    <t>3 = Funding for interns is fully accessed and provided which enables them to be effectively &amp; fully supported on their SI;  
2 = Funding is not yet accessed as well as it could be (for example Access to Work funding);  
1 = Funding appears to be inadequate and/or sporadic;  
0 = No evidence of adequate funding being obtained, not enough focus and effort being made in this area.</t>
  </si>
  <si>
    <t xml:space="preserve">&gt;Bursary funding applications and agreement </t>
  </si>
  <si>
    <t>&gt;ESFA element 1 and 2 funding</t>
  </si>
  <si>
    <t>&gt;High Needs Funding detailing funding allocated</t>
  </si>
  <si>
    <r>
      <rPr>
        <sz val="11"/>
        <rFont val="Calibri"/>
        <family val="2"/>
        <scheme val="minor"/>
      </rPr>
      <t xml:space="preserve">&gt;Intent, implementation and impact of your curriculum pathways into employment
&gt;A developed employment pathway through curriculum planning. 
&gt;Course planning and offer 
&gt;Marketing information 
&gt;Progressed learners into work
&gt;Qualifications / Recognising and Recording Progress and Achievement (RARPA) 
</t>
    </r>
    <r>
      <rPr>
        <u/>
        <sz val="11"/>
        <color theme="10"/>
        <rFont val="Calibri"/>
        <family val="2"/>
        <scheme val="minor"/>
      </rPr>
      <t xml:space="preserve">&gt;English and maths conditions of funding  
</t>
    </r>
    <r>
      <rPr>
        <sz val="11"/>
        <rFont val="Calibri"/>
        <family val="2"/>
        <scheme val="minor"/>
      </rPr>
      <t>&gt;Individual learner record (ILR)
&gt;Exemption permission for qualifications</t>
    </r>
  </si>
  <si>
    <t>3 = SI programme length is 6 months -&gt; 1 year and includes Maths &amp; English tuition where required;  
2 = SI Programme is 6 month to year, with appropriate Maths and English
1 = Programme length is &lt; 6 months, with appropriate Maths  &amp; English tuition available;  
0 = SI programme length is &lt; 6 months and does not include any Maths &amp; English.</t>
  </si>
  <si>
    <t>&gt;Staffing and resource budget 
&gt;Staff contracts reflecting the needs of the programme that allow for interns to mirror typical employer work patterns</t>
  </si>
  <si>
    <t>3 = SI team is well resourced with staff contracts which allow for the interns to mirror typical employer work patterns as applicable;  
2 = Team resourcing and staff contracts could be improved;       
1 = Significant improvements to resourcing approach is required;  
0 = SI is not well resourced and staff contracts do not mirror typical employer work patterns.</t>
  </si>
  <si>
    <r>
      <rPr>
        <sz val="11"/>
        <rFont val="Calibri"/>
        <family val="2"/>
        <scheme val="minor"/>
      </rPr>
      <t xml:space="preserve">&gt;Staff development and skills and training audit </t>
    </r>
    <r>
      <rPr>
        <u/>
        <sz val="11"/>
        <color theme="10"/>
        <rFont val="Calibri"/>
        <family val="2"/>
        <scheme val="minor"/>
      </rPr>
      <t xml:space="preserve">
&gt;NOS Job Coaching
</t>
    </r>
    <r>
      <rPr>
        <sz val="11"/>
        <rFont val="Calibri"/>
        <family val="2"/>
        <scheme val="minor"/>
      </rPr>
      <t>&gt;Job coaches documentation of training
&gt;Teaching qualification/registration and experience
&gt;Staff CVs</t>
    </r>
  </si>
  <si>
    <r>
      <rPr>
        <sz val="11"/>
        <color rgb="FF000000"/>
        <rFont val="Calibri"/>
      </rPr>
      <t>3 = All staff are trained, supported and appropriately qualified, Personal Development is prioritised, job coaches follow the</t>
    </r>
    <r>
      <rPr>
        <u/>
        <sz val="11"/>
        <color rgb="FF000000"/>
        <rFont val="Calibri"/>
      </rPr>
      <t xml:space="preserve"> National Occupational Standards (NOS) </t>
    </r>
    <r>
      <rPr>
        <sz val="11"/>
        <color rgb="FF000000"/>
        <rFont val="Calibri"/>
      </rPr>
      <t>for supported employment and are trained in Systematic Instruction;  
2 = Some staff are trained and actions are being taken/planned in to meet this criterion;  
1 = Little evidence seen of this or of any specific plan to ensure this;  
0 = None of this is evident at this SI.</t>
    </r>
  </si>
  <si>
    <t>Total</t>
  </si>
  <si>
    <t>Section 2: Planning</t>
  </si>
  <si>
    <r>
      <t>A SI is planned well and is a final step in education for interns with the goal to achieve pai</t>
    </r>
    <r>
      <rPr>
        <sz val="11"/>
        <rFont val="Calibri"/>
        <family val="2"/>
        <scheme val="minor"/>
      </rPr>
      <t>d sustainable employment because:</t>
    </r>
  </si>
  <si>
    <t xml:space="preserve">1.20+ hours, per week, of intern’s time on the SI is based in the workplace, with all the work-placements off site with an employer. </t>
  </si>
  <si>
    <r>
      <rPr>
        <sz val="11"/>
        <rFont val="Calibri"/>
        <family val="2"/>
        <scheme val="minor"/>
      </rPr>
      <t xml:space="preserve">&gt;Timetables: individual and curriculum
&gt;In-work support plan
</t>
    </r>
    <r>
      <rPr>
        <b/>
        <u/>
        <sz val="11"/>
        <color theme="10"/>
        <rFont val="Calibri"/>
        <family val="2"/>
        <scheme val="minor"/>
      </rPr>
      <t>&gt;Job analysis</t>
    </r>
  </si>
  <si>
    <t>3 = On average 20+ hours per week of interns' time on the SI is based in the workplace on an employer’s premises (or adjusted to meet individual circumstance) 
2 = On average 10 - 20 hours per week of interns' time on the SI is based in the workplace on an employer’s premises (or adjusted to meet individual circumstance) 
1 = On average &lt;10 hours per week of interns' time on the SI is based in the workplace on an employer’s premises (or adjusted to meet individual circumstance) 
0 = No evidence or; interns do not spend anytime on the SI in the workplace on an employer’s premises</t>
  </si>
  <si>
    <t>&gt;Planning meetings with staff and employers 
&gt;Workplace information
&gt;Workplace induction
&gt;Human resources procedures 
&gt;Uniform / Personal Protective Equipment (PPE) 
&gt;Job Analysis</t>
  </si>
  <si>
    <t>3 = Interns have opportunities to experience shifts and working patterns in the business if relevant to their job aspirations, the programme follows a personalised curriculum with clear aims for sustainable employment;
2 = Interns have few opportunities to experience shifts and working patterns in the business if relevant to their job aspirations, and the programme follows a personalised curriculum with clear aims for sustainable employment;
1 = Interns have no opportunities to experience shifts and working patterns in the business if relevant to their job aspirations, but the programme does follow a personalised curriculum with clear aims for sustainable employment;
0 = No evidence of a personalised curriculum for the interns demonstrating clear aims for sustainable paid employment.</t>
  </si>
  <si>
    <t>&gt;A personalised study curriculum outside their workplace that clearly complements workplace learning 
&gt;Travel training 
&gt;Support package for intern
&gt;Supporting Access to Work applications
&gt;Other work-related training such as food hygiene, health &amp; safety.</t>
  </si>
  <si>
    <t>3 = Appropriate off-the-job training &amp; personalised support clearly provided;  
2 = Level of off-the-job training and personalised support could be improved; 
1 = Minimal evidence of off-the-job training and personalised support;  
0 = No evidence of appropriate off-the-job training or personalised support.</t>
  </si>
  <si>
    <t>&gt;Job coach visits to placement.
&gt;Job analysis and carving documents. 
&gt;Personalised information to specific needs and aspirations
&gt;Daily notes and employer contact records</t>
  </si>
  <si>
    <t xml:space="preserve">3 = The job coaches are skilled at facilitating links between interns &amp; employers using the listed techniques; 
2 = Evidence that job coaches are not always fully trained, and are not adopting all the listed techniques; 
1 = Evidence of poorly-trained or untrained job coaches, unaware of some or many of these techniques; 
0 = No evidence. </t>
  </si>
  <si>
    <t xml:space="preserve">&gt;Assistive technology / reasonable adjustments   
&gt;Employer meetings, minutes
&gt;Development / action plans
&gt;Employer policies, health and safety checks
&gt;Safeguarding support and partner responsibilities
&gt;Prevent support and employer responsibilities
&gt;Uniform / Personal Protective Equipment (PPE)   </t>
  </si>
  <si>
    <t>3 = Evidence that the employer(s) are supported by the programme throughout, understand the needs of the interns, ensure a safe workplace and are making reasonable adjustments; 
2 = Some evidence that the employer(s) are supported by the programme throughout, understand the needs of the interns, ensure a safe workplace and are making reasonable adjustments; 
1 = Little evidence  that the employer(s) are supported by the programme throughout, understand the needs of the interns, ensure a safe workplace and are making reasonable adjustments; 
0 = No evidence.</t>
  </si>
  <si>
    <r>
      <rPr>
        <sz val="11"/>
        <rFont val="Calibri"/>
        <family val="2"/>
        <scheme val="minor"/>
      </rPr>
      <t xml:space="preserve">&gt;Workplace </t>
    </r>
    <r>
      <rPr>
        <u/>
        <sz val="11"/>
        <color theme="10"/>
        <rFont val="Calibri"/>
        <family val="2"/>
        <scheme val="minor"/>
      </rPr>
      <t xml:space="preserve">mentor/buddy 
</t>
    </r>
    <r>
      <rPr>
        <sz val="11"/>
        <rFont val="Calibri"/>
        <family val="2"/>
        <scheme val="minor"/>
      </rPr>
      <t>&gt;Employer support 
&gt;Training support for mentors/buddy
&gt;Disability awareness training</t>
    </r>
  </si>
  <si>
    <t>3 = Employer(s) have identified and put in place workplace mentors/buddies who are being appropriately trained; 
2 = Evidence of more training required for the employer(s), manager(s) and workplace mentors/buddies; 
1 = Evidence for the existence of workplace buddies/mentors is not clear; 
0 = Little/no evidence of workplace buddies or mentors, and/or no training in place for the employer(s), manager(s) and any workplace mentors/buddies.</t>
  </si>
  <si>
    <t xml:space="preserve">&gt;job carving, job tailoring, job development and customisation examples
</t>
  </si>
  <si>
    <t xml:space="preserve">3 = The programme ensures good skills matching of the interns to the employer placements using appropriate single placements or rotations within or between employers, matched to interns' long-term goals; 
2 = Some evidence is provided of these practices; 
1 = Little evidence provided for this; 
0 = No evidence of this.  </t>
  </si>
  <si>
    <t xml:space="preserve">&gt;Job descriptions of the placements
</t>
  </si>
  <si>
    <t xml:space="preserve">&gt;New placement support, new challenges, stretch and challenge
</t>
  </si>
  <si>
    <t>&gt;Providers can operate a variety of models to fit their local circumstances, as long as they meet the 4 principles</t>
  </si>
  <si>
    <r>
      <rPr>
        <sz val="11"/>
        <rFont val="Calibri"/>
        <family val="2"/>
        <scheme val="minor"/>
      </rPr>
      <t>&gt;</t>
    </r>
    <r>
      <rPr>
        <u/>
        <sz val="11"/>
        <color theme="10"/>
        <rFont val="Calibri"/>
        <family val="2"/>
        <scheme val="minor"/>
      </rPr>
      <t xml:space="preserve">Vocational profile
</t>
    </r>
    <r>
      <rPr>
        <sz val="11"/>
        <rFont val="Calibri"/>
        <family val="2"/>
        <scheme val="minor"/>
      </rPr>
      <t>&gt;Job analysis</t>
    </r>
  </si>
  <si>
    <t>Section 3: Partnership</t>
  </si>
  <si>
    <t>Effective partnership underpins the success of the SI and enables the best opportunity for interns to succeed. Working together ensures standards are upheld and there is openness and transparency, sharing effective practice with a commitment to high standards and continuous quality improvement. Partners work well together because:</t>
  </si>
  <si>
    <r>
      <rPr>
        <sz val="11"/>
        <color rgb="FF000000"/>
        <rFont val="Calibri"/>
        <family val="2"/>
      </rPr>
      <t>&gt;Partnership Service Level Agreement</t>
    </r>
    <r>
      <rPr>
        <sz val="11"/>
        <color rgb="FFFFFFFF"/>
        <rFont val="Calibri"/>
        <family val="2"/>
      </rPr>
      <t xml:space="preserve"> 
</t>
    </r>
    <r>
      <rPr>
        <sz val="11"/>
        <color rgb="FF000000"/>
        <rFont val="Calibri"/>
        <family val="2"/>
      </rPr>
      <t>&gt;Partnership meetings and minutes
&gt;Learning agreement 
&gt;Open days planning and agenda
&gt;Curriculum venue provision and facilities conducive to learning</t>
    </r>
  </si>
  <si>
    <t>3 = Evidence of all partners being committed to the SI with an open and transparent approach to sharing effective practice in the programme; 
2 = Some evidnce that the employer(s) are supported by the programme throughout, understand the needs of the interns, ensure a safe workplace and are making reasonable adjustments; 
1 = Little evidence that the employer(s) are supported by the programme throughout, understand the needs of the interns, ensure a safe workplace and are making reasonable adjustments; 
0 = No evidence.</t>
  </si>
  <si>
    <t xml:space="preserve">&gt;National Occupational Standards for Supported Employment  
</t>
  </si>
  <si>
    <t xml:space="preserve">3 = Employers clearly value on-site support, identify a lead contact/liaison person within the org., and the job coach(es) give timely and skilled support;  
2 = More evidence required of this being done and/or of JCs giving skilled support;  
1 = Little evidence of these being done;  
0 = No evidence of these being done. </t>
  </si>
  <si>
    <t>&gt;Training records of onsite team</t>
  </si>
  <si>
    <t xml:space="preserve">&gt;Support provided by the Job Coach  
</t>
  </si>
  <si>
    <t>&gt;Record of lead contact at the employer</t>
  </si>
  <si>
    <t>&gt;Satisfaction surveys / employer feedback</t>
  </si>
  <si>
    <t xml:space="preserve">&gt;Employer engagement events, networks and database 
&gt;Disability Confident Scheme 
&gt;Employer equality and diversity training
&gt;Employer vacancies </t>
  </si>
  <si>
    <t>3 = The programme identifies employers with explicit opportunities for the interns to progress into sustainable paid employment either within their organisation(s) or elsewhere;  
2 = More evidence required that explicit opportunities exist for the interns to progress from their placements into sustainable paid employment; 
1 = Minimal evidence of opportunities for interns to progress into jobs was provided;  
0 = Employer(s) are not in place to provide this.</t>
  </si>
  <si>
    <t>&gt;Complaints and compliments  
&gt;Supervision, appraisal, team meeting minutes 
&gt;Focus group, feedback views 
&gt;Case studies  
&gt;Agency links and meetings
&gt;Steering group meetings and action plans
&gt;Progress review minutes
&gt;Young People Advisory Group
&gt;Evidence of stakeholder co-production
&gt;Family / carer forums</t>
  </si>
  <si>
    <t>3 = The partnership culture and process within the SI enable honest &amp; robust feedback from all stakeholders including, most importantly, the interns;  
2 = Improvements are needed to the culture &amp; practices within the SI to enable this;  
1 = The partnership does not provide evidence of this being in place; 
0 = There is evidence to the contrary.</t>
  </si>
  <si>
    <t xml:space="preserve">&gt;Family involvement and the intern’s role in decision making as set out in SEND Code of Practice  </t>
  </si>
  <si>
    <t>3 = There is well-informed and continuous family (or circle of support) involvement with families (or circle of support) sharing interns' aspirations for employment and clearly supporting their aims for sustainable paid work; 
2 = Some improvement work in family (or circle of support) liaison is required; 
1 = Families (or circle of support) rarely demonstrate involvement or support; 
0 = No evidence.</t>
  </si>
  <si>
    <t xml:space="preserve">&gt;Working with families 
</t>
  </si>
  <si>
    <t xml:space="preserve">&gt;Family meetings and liaisons
</t>
  </si>
  <si>
    <t>&gt;Progress review minutes / termly reports</t>
  </si>
  <si>
    <r>
      <t>6. The Local Authority and relevant partners promote the SI programmes on t</t>
    </r>
    <r>
      <rPr>
        <sz val="11"/>
        <rFont val="Calibri"/>
        <family val="2"/>
        <scheme val="minor"/>
      </rPr>
      <t xml:space="preserve">he Local Authority’s Local Offer </t>
    </r>
    <r>
      <rPr>
        <strike/>
        <sz val="11"/>
        <rFont val="Calibri"/>
        <family val="2"/>
        <scheme val="minor"/>
      </rPr>
      <t xml:space="preserve">and with local employers. </t>
    </r>
    <r>
      <rPr>
        <sz val="11"/>
        <color theme="1"/>
        <rFont val="Calibri"/>
        <family val="2"/>
        <scheme val="minor"/>
      </rPr>
      <t>The provider engages with the Local Authority to understand availability of SI schemes and</t>
    </r>
    <r>
      <rPr>
        <strike/>
        <sz val="11"/>
        <color rgb="FFFF0000"/>
        <rFont val="Calibri"/>
        <family val="2"/>
        <scheme val="minor"/>
      </rPr>
      <t xml:space="preserve"> </t>
    </r>
    <r>
      <rPr>
        <sz val="11"/>
        <color theme="1"/>
        <rFont val="Calibri"/>
        <family val="2"/>
        <scheme val="minor"/>
      </rPr>
      <t>provides data to the Local Authority on their employment outcomes.</t>
    </r>
  </si>
  <si>
    <t>&gt;Local offer evidence of SI
&gt;Outcome data
&gt;Marketing events
&gt;Case studies</t>
  </si>
  <si>
    <t>3 = The LA and relevant partners promote the SI programmes in the LA's Local Offer and with local employers, and data is provided to the Local Authority on the employment outcomes;  
2 = Although the programme is doing what it can to influence the LA in this area the Local Offer currently does not feature or promote this programme; 
1 = More evidence is needed that the programme is doing all it can to influence the LA in this area and is providing adequate data regularly to the LA;  
0 = The programme is not providing evidence that it is influencing and engaging the LA or local employers sufficiently well in this area, or providing regular data to the LA.</t>
  </si>
  <si>
    <t>Section 4: Preparedness</t>
  </si>
  <si>
    <t xml:space="preserve">Interns are prepared for a SI and they have a strong motivation to work.  The placement(s) must fit with their vocational profile, contribute to their long-term career goal and be flexible enough to address barriers where necessary. To enable this to happen, the intern is prepared for a SI because: </t>
  </si>
  <si>
    <t>&gt;Marketing information
&gt;Careers information, advice and guidance
&gt;Awareness, information and assessment days</t>
  </si>
  <si>
    <t>3 = There is evidence the programme has provided unbiased information, advice and guidance to the interns before commencement of the programme, to determine it as the most suitable option for the individuals; 
2 = Some evidence IAG on the suitability of the programme appears to have been provided to applicants; 
1 = Little evidence that any alternatives to this SI programme were actively presented to the applicants or their families; 
0 = No evidence that any IAG was provided to the interns or their families when they were applicants about the suitability of this programme for them.</t>
  </si>
  <si>
    <t>&gt;EHCP will have employment focused outcomes
&gt;Evidence of provider submitting EHCP annual review documents Local Authority
&gt;Intern records
&gt;Evidence of provider holding multi-agency annual reviews within the correct timeframe</t>
  </si>
  <si>
    <t>3 = All interns have an EHCP, are aged 16-24, the provider undertakes the annual review and supplies annual review documents to the Local Authority within a  specified timeframe. Employment is their intended pathway. 
2 = All the interns have EHCPs, are aged between 16 and 24 and employment is their intended pathway, but evidence is lacking of the provider supplying review documents to the Local Authority within a specified timeframe.  
1 = Some interns do not have an EHCP or were not aged 16-24 at the start of the programme; 
0 = Few interns meet these criteria and there is no evidence of the provider supplying annual review documents to the Local Authority.</t>
  </si>
  <si>
    <t xml:space="preserve">&gt;Intern and family/carers aspiration is to gain work
&gt;Curriculum
&gt;Scheme of work
&gt;Lesson plans
&gt;Action plans
&gt;Progress reviews
&gt;Intern feedback
&gt;Work skills development 
&gt;Job descriptions shared and understood by intern. Intern’s roles and responsibilities 
&gt;Rotation plans and expectations 
&gt;Workplace changes new rota etc </t>
  </si>
  <si>
    <t>3 = All interns have high aspirations of sustainable employment &amp; are well prepared to transition to a workplace for their SI; 
2 = Some interns show uncertain employment aspirations or appear not well prepared for an SI;  
1 = Few interns are aspirational about work or prepared for the SI; 
0 = No evidence.</t>
  </si>
  <si>
    <t xml:space="preserve">&gt;Interns have bank accounts for recruitment checks to secure work and to deposit salary 
</t>
  </si>
  <si>
    <t>3 = Robust recruitment, selection &amp; induction processes are in place for the SI, interns having appropriate documentation for work and clarity that paid employment is the end goal; 
2 = Improvements could be made to the recruitment, selection &amp; induction processes and to the timely availability of essential documentation; 
1 = These processes are not adequate and essential and appropriate documentation is frequently not available;  
0 = No evidence.</t>
  </si>
  <si>
    <t xml:space="preserve">&gt;Support plan 
&gt;Assistive technology  
</t>
  </si>
  <si>
    <t xml:space="preserve">&gt;Transition plan including visits, tasters, training and meeting
</t>
  </si>
  <si>
    <t xml:space="preserve">&gt;Proof of ID
&gt;Awareness, information and assessment days
</t>
  </si>
  <si>
    <r>
      <rPr>
        <sz val="11"/>
        <rFont val="Calibri"/>
        <family val="2"/>
        <scheme val="minor"/>
      </rPr>
      <t>&gt;Family / carer feedback</t>
    </r>
    <r>
      <rPr>
        <u/>
        <sz val="11"/>
        <color theme="10"/>
        <rFont val="Calibri"/>
        <family val="2"/>
        <scheme val="minor"/>
      </rPr>
      <t xml:space="preserve">
&gt;Better off calculation</t>
    </r>
  </si>
  <si>
    <t>&gt;Vocational profiling methods and records 
&gt;Careers Information Advice and Guidance
&gt;Action plans
&gt;Intern records
&gt;Job analysis</t>
  </si>
  <si>
    <t>3 = All interns have a Vocational Profile identifying their aspirations, interests and employment goals. Potential career paths that match to these are identified, jointly;  
2 = Not all interns have an appropriate Vocational Profile; 
1 = The programme &amp; the interns are failing to identify appropriate potential career paths for the interns and to include them in Vocational Profiles;  
0 = No evidence that interns have Vocational Profiles or that career paths are being identified with them</t>
  </si>
  <si>
    <t>Section 5: Progress</t>
  </si>
  <si>
    <t>The intern is on track and making good progress into sustainable paid employment because:</t>
  </si>
  <si>
    <t>&gt;Audit of placement policies and systems 
&gt;In-work support plans
&gt;Sampling of files and case notes 
&gt;Qualification content
&gt;SMART action plans
&gt;Collaborative action plans</t>
  </si>
  <si>
    <t>3 = The SI placements are managed through Specific, Measurable, Achievable, Relevant and Time-defined (SMART) action plans that are developed with and shared with the employer(s), delivery partners, interns and families/carers as appropriate; 
2 = Many but not all placements are managed through SMART action plans and shared;  
1 = Few placements are managed with SMART action plans which are shared with the employers and delivery partners.  
0 = No evidence.</t>
  </si>
  <si>
    <t>&gt;Employer / mentor feedback 
&gt;Placement observation visits
&gt;Intern records
&gt;Progress plans
&gt;Contact reports with employers</t>
  </si>
  <si>
    <t>3 = Evidence of good &amp; regular communication between the job coaches &amp; employers/host business(es) regarding interns' skills development, support &amp; monitoring;   
2 = Evidence of communication between these partners needs improvement, for example in detail and frequency, with better monitoring; 
1 = Evidence of a lack of communication &amp; monitoring, with potentially inadequate support; 
0 = No evidence.</t>
  </si>
  <si>
    <t>&gt;Detailed assessment and profiling of the intern in relation to the SI
&gt;Intern records
&gt;Action plans and progress reviews
&gt;Timetable of progress review activities</t>
  </si>
  <si>
    <t>3 = The programme has robust, regular &amp; timely review processes in place which support the interns to make progress within the SI, develop their required skills and to inform action planning;  
2 = Some improvements are needed to the review processes to make them more robust, regular and/or timely to support the interns; 
1 = Little evidence of robust, regular or timely review processes in place, hampering the development of required skills and action planning; 
0 = No evidence.</t>
  </si>
  <si>
    <r>
      <t xml:space="preserve">&gt;Recognising And Recording Progress and Achievement (RARPA)
</t>
    </r>
    <r>
      <rPr>
        <sz val="11"/>
        <rFont val="Calibri"/>
        <family val="2"/>
        <scheme val="minor"/>
      </rPr>
      <t>&gt;Minutes of meetings
&gt;Stakeholder feedback</t>
    </r>
  </si>
  <si>
    <t>3 = A progress review process is in place &amp; always involves the interns and all the key partners and programme staff who are jointly committed to the success of the interns; 
2 = Some improvements are needed to ensure that the progress review process is clear and robust and always fully involves the interns and all the partners and the programme staff; 
1 = Little evidence of a clear progress review process with the interns and all partners being involved in it; 
0 = No evidence.</t>
  </si>
  <si>
    <t>&gt;Observation and feedback
&gt;Intern records and action plans
&gt;Progress review and minutes</t>
  </si>
  <si>
    <t>3 = Interns are always supported to be socially included within the workplace as part of the team;  
2 = Evidence that sometimes interns are not always supported enough to enable them to be fully socially included within the workplace as part of the team; 
1 = Significant improvements are required in this area; 
0 = No evidence.</t>
  </si>
  <si>
    <t>&gt;Support package, review / changes 
&gt;Signposting and supporting access to interventions (internal/external)
&gt;Meetings - regular or in addition
&gt;Intern records and action plans 
&gt;Specific examples
&gt;Access to work records
&gt;Staff competency</t>
  </si>
  <si>
    <t>3 = Any barriers to participation and progress are identified and addressed, using external partners if appropriate;  
2 = Barriers are identified but are not being addressed, using appropriate partners
1 = Little evidence of barriers being identified and addressed; 
0 = No evidence.</t>
  </si>
  <si>
    <r>
      <rPr>
        <sz val="11"/>
        <rFont val="Calibri"/>
        <family val="2"/>
        <scheme val="minor"/>
      </rPr>
      <t>&gt;</t>
    </r>
    <r>
      <rPr>
        <u/>
        <sz val="11"/>
        <color theme="10"/>
        <rFont val="Calibri"/>
        <family val="2"/>
        <scheme val="minor"/>
      </rPr>
      <t>Task analysis</t>
    </r>
    <r>
      <rPr>
        <sz val="11"/>
        <rFont val="Calibri"/>
        <family val="2"/>
        <scheme val="minor"/>
      </rPr>
      <t xml:space="preserve"> and data collection</t>
    </r>
    <r>
      <rPr>
        <u/>
        <sz val="11"/>
        <color theme="10"/>
        <rFont val="Calibri"/>
        <family val="2"/>
        <scheme val="minor"/>
      </rPr>
      <t xml:space="preserve">
</t>
    </r>
    <r>
      <rPr>
        <sz val="11"/>
        <rFont val="Calibri"/>
        <family val="2"/>
        <scheme val="minor"/>
      </rPr>
      <t>&gt;In-work support plan
&gt;Progress reviews and minutes
&gt;Access to work records</t>
    </r>
  </si>
  <si>
    <t>3 = The provision of personalised levels of support for the interns is clearly demonstrated allowing the interns to be as independent as possible and to flourish in the SI. Support is decreased over time but is in place to ensure the intern can undertake duties effectively; 
2 = Some evidence that support needs to be more personalised and fading is identified 
1 = Significantly more attention to the personalisation and the provision of individual support for each intern is required; 
0 = Personalised support appears to be very low or non-existent.</t>
  </si>
  <si>
    <t>Section 6: Results</t>
  </si>
  <si>
    <t>The primary goal of the programme for the intern is paid employment. Jobs must work for both the intern and the employer, and the SI should reflect a real business need. The employer is committed to supporting the intern towards paid employment. This document recognises that interns could be moving into employment up to 12 months after completing their internship, using the skills learnt during the programme. When evidencing this section you should use up to the last two years worth of graduating cohorts. The SI is successful because:</t>
  </si>
  <si>
    <r>
      <rPr>
        <sz val="11"/>
        <rFont val="Calibri"/>
        <family val="2"/>
        <scheme val="minor"/>
      </rPr>
      <t>&gt;Labour market analysis to meet current vacancies</t>
    </r>
    <r>
      <rPr>
        <u/>
        <sz val="11"/>
        <color theme="10"/>
        <rFont val="Calibri"/>
        <family val="2"/>
        <scheme val="minor"/>
      </rPr>
      <t xml:space="preserve">
&gt;Job carving</t>
    </r>
    <r>
      <rPr>
        <sz val="11"/>
        <rFont val="Calibri"/>
        <family val="2"/>
        <scheme val="minor"/>
      </rPr>
      <t xml:space="preserve"> evidence and agreement with employer
&gt;Barriers from employers and addressed support 
&gt;Employer engagement strategy and job search and development Interview preparation and support
&gt;CVs
&gt;Mock interviews
&gt;References
&gt;Database of employers
&gt;Work trials</t>
    </r>
  </si>
  <si>
    <t>3 = The programme enables the interns to be well-prepared for work by supporting them in their job searching, CV preparation and interviews; 
2 = Work needed to improve interns' ability to undertake job searching, build CVs, &amp; gain success at interviews; 
1 = Evidence that this is not being undertaken adequately; 
0 = No evidence.</t>
  </si>
  <si>
    <t>&gt;Employer support to make reasonable adjustments
&gt;Applications for work that links with aspirations 
&gt;Outcome data</t>
  </si>
  <si>
    <t>3 = Most if not all interns each year secure sustainable, paid, permanent positions that match their aspirations, skills and employment goals; 
2 = Improvements are needed to ensure that more sustainable, permanent positions are secured matching interns' aspirations and employment goals; 
1 = The SI is currently performing poorly in this area;  
0 = No evidence.</t>
  </si>
  <si>
    <t>&gt;Data
&gt;Benefit allowance and working 16 hours 
&gt;Data
&gt;Better off calculation</t>
  </si>
  <si>
    <t xml:space="preserve">For reporting cohorts:
5 = Outcomes of paid employment are ≥ 90%; 
4 = Outcomes of paid employment are between 80% and 89%;
3 = Outcomes of paid employment are between 70% and 79%;
2 = Outcomes of paid employment are between 60% and 69%;
1 = Outcomes of paid employment are between 40% and 59%;
0 = Outcomes of paid employmentare less than 40%; Or no evidence is available
</t>
  </si>
  <si>
    <r>
      <rPr>
        <sz val="11"/>
        <rFont val="Calibri"/>
        <family val="2"/>
        <scheme val="minor"/>
      </rPr>
      <t xml:space="preserve">4. The job outcomes for reporting cohort are no less than 16 hours per week </t>
    </r>
    <r>
      <rPr>
        <u/>
        <sz val="11"/>
        <color theme="10"/>
        <rFont val="Calibri"/>
        <family val="2"/>
        <scheme val="minor"/>
      </rPr>
      <t xml:space="preserve">(or adjusted to meet evidenced individual circumstance). </t>
    </r>
  </si>
  <si>
    <r>
      <t xml:space="preserve">&gt;Benefit allowance and working 16 hours 
</t>
    </r>
    <r>
      <rPr>
        <sz val="11"/>
        <rFont val="Calibri"/>
        <family val="2"/>
        <scheme val="minor"/>
      </rPr>
      <t xml:space="preserve">&gt;Data
&gt;Better off calculation
</t>
    </r>
  </si>
  <si>
    <t xml:space="preserve">For reporting cohorts:
5 = 90% or more of job outcomes are jobs of 16 hours + per week; or adjusted to meet evidenced individual circumstance
4 = 80%-89% of job outcomes are jobs of 16 hours + per week; or adjusted to meet evidenced individual circumstance
3 = 70%-79% of job outcomes are jobs of 16 hours + per week; or adjusted to meet  evidencedindividual circumstance
2 = 60-69% of job outcomes are jobs of 16 hours + per week; or adjusted to meet evidenced individual circumstance
1 = 50-59% of job outcomes are jobs of 16 hours + per week; or adjusted to meet evidenced individual circumstance
0 = less than 50% of job outcomes are jobs of 16 hours + per week; or adjusted to meet evidenced individual circumstance Or no evidence is available. </t>
  </si>
  <si>
    <t>&gt;Evidence of employment contracts / job confirmation
&gt;Data retention
&gt;Evidence of continual improvement plan</t>
  </si>
  <si>
    <t>3 = Outcome data is kept for each cohort, regularly reviewed and acted upon to continually improve the quality of the programme;  
2 = Data is kept but evidence is lacking on whether it is reviewed or how it is acted upon to improve the quality of the programme; 
1 = Little evidence of data being retained, reviewed or acted upon or used to improve the quality of the programme; 
0 = Outcome data is not kept.</t>
  </si>
  <si>
    <t>&gt;Ongoing support / records of meetings, visits or calls 
&gt;Partnerships with Department for Work and Pensions (DWP) and supported employment agencies demonstrating results. 
&gt;Partnership links with LA to identify recruitment schemes
&gt;Exit interviews
&gt;Signposting to network of support services
&gt;Employer feedback
&gt;Referrals</t>
  </si>
  <si>
    <r>
      <t xml:space="preserve">3 = Clear guidance from the provider to support the interns' and their employers' possible future needs once the SI has finished if the need arises;  
2 = </t>
    </r>
    <r>
      <rPr>
        <strike/>
        <sz val="11"/>
        <color rgb="FF000000"/>
        <rFont val="Calibri"/>
        <scheme val="minor"/>
      </rPr>
      <t xml:space="preserve"> </t>
    </r>
    <r>
      <rPr>
        <sz val="11"/>
        <color rgb="FF000000"/>
        <rFont val="Calibri"/>
        <scheme val="minor"/>
      </rPr>
      <t>little guidance or evidence of how this commitment is provided is required;  
1 = Not enough is being done by the provider to ensure this;  
0 = No evidence this is in place.</t>
    </r>
  </si>
  <si>
    <t>&gt;Data collection</t>
  </si>
  <si>
    <t>Evidence through active monitoring exists that for reporting cohort:
5 = At least 90% of interns are in paid work 12 months after starting their employment;
4 = 80-89% of interns are in paid work 12 months after starting their employment; 
3 = 70-79% of interns are in paid work 12 months after starting their employment; 
2 = 60-69% of interns are in paid work 12 months after starting their employment; 
1 = 50-59% of interns are in paid work 12 months after starting their employment; 
0 = Less than 50% of internsare in paid work 12 months after starting their employment; or no evidence on this is available.
(Retention percentage based on number of interns within the cohort who gain employment)</t>
  </si>
  <si>
    <t>Word/Term</t>
  </si>
  <si>
    <t>Definition</t>
  </si>
  <si>
    <t>Better Off Calculation</t>
  </si>
  <si>
    <t>An assessment, often using software via an online calculator, to establish whether a person will be financially in a more desirable or advantageous position ('better-off') in paid employment than if they remain without work on benefits. It also checks benefits eligibility to ensure household income is maximised.</t>
  </si>
  <si>
    <t>Circle of Support</t>
  </si>
  <si>
    <t xml:space="preserve">An individual's support network, including friends, family, paid support etc. </t>
  </si>
  <si>
    <t>Cohort</t>
  </si>
  <si>
    <t>The group of interns in one year's programme who continued in the SI after the first 6 weeks of starting it and for whom funding was drawn down from the ESFA.</t>
  </si>
  <si>
    <t>ESFA</t>
  </si>
  <si>
    <t>Education and Skills Funding Agency (an executive agency sponsored by the Department for Education)</t>
  </si>
  <si>
    <t>Job Analysis</t>
  </si>
  <si>
    <t>An analysis of a job role to understand the duties involved and the staff skills and attributes required to undertake it. It also identifies workplace culture and the scope for any reasonable adjustments.</t>
  </si>
  <si>
    <t>Job Carving</t>
  </si>
  <si>
    <t xml:space="preserve">Tailoring a job role to take account of the intern or employee's skill set by redesigning an existing job around the needs of the individual. This might be used as a 'catch-all' term for Job Customisation and Job Design where a new job is created for a specific individual. </t>
  </si>
  <si>
    <t>Job Coach(es)</t>
  </si>
  <si>
    <t>Job coaches provide individualised vocational training to interns. They also provide information, advice and guidance to employers and may be responsible for matching interns to appropriate placements and job roles.</t>
  </si>
  <si>
    <t>Job Outcome</t>
  </si>
  <si>
    <t>A job outcome is defined by this SIQAF as employment where the intern’s income is no less than the National Minimum Wage and equal to comparable employees in similar roles.</t>
  </si>
  <si>
    <t>Local Offer</t>
  </si>
  <si>
    <t>A statutory online directory of support services available within the local authority area.</t>
  </si>
  <si>
    <t>Mentor</t>
  </si>
  <si>
    <t>A person with experience of the placement who supports and advises someone with less experience to help them develop in their work</t>
  </si>
  <si>
    <t>NOS</t>
  </si>
  <si>
    <t>The National Occupational Standards for Supported Employment</t>
  </si>
  <si>
    <t>Outcome(s)</t>
  </si>
  <si>
    <t>Achievement(s); result(s); (often expressed as data, e.g., 70% outcome into paid employment)</t>
  </si>
  <si>
    <t>(Or adjusted to meet evidenced individual circumstance)</t>
  </si>
  <si>
    <t xml:space="preserve">If you can evidence that an intern has made an informed choice to work less than 16 hours per week (through meeting minutes, discussions with intern and circles or support or Better Off Calculations etc.) for reasons of their health or disability then these individuals would count towards criterion (relevant to criterion 2.1 and 5.4). It would be unusual to see this for more than a couple of individuals in a cohort, anymore and this suggests that there may be issues elsewhere in your programme's design/operation. </t>
  </si>
  <si>
    <t>Partners</t>
  </si>
  <si>
    <t>The key organisations participating in the governance and delivery of the Supported Internship programme</t>
  </si>
  <si>
    <t>Preparedness</t>
  </si>
  <si>
    <t xml:space="preserve">A state of suitability, of being equipped, willing and able. </t>
  </si>
  <si>
    <t>Programme</t>
  </si>
  <si>
    <t xml:space="preserve">The Supported Internship in all its component parts. </t>
  </si>
  <si>
    <t>Provider</t>
  </si>
  <si>
    <t>The organisation that draws down the education funding for the Supported Internship programme.</t>
  </si>
  <si>
    <t>Reporting Cohort</t>
  </si>
  <si>
    <t>Stakeholders</t>
  </si>
  <si>
    <t>Everyone with a direct interest in the success of the supported internship programme e.g. interns, carers/families, employers etc.</t>
  </si>
  <si>
    <t>Sustainable</t>
  </si>
  <si>
    <t xml:space="preserve">Paid employment that is not temporary or impermanent and is able to be maintained. </t>
  </si>
  <si>
    <t>Systematic Instruction</t>
  </si>
  <si>
    <t>A structured approach to teaching vocational and independent living skills to people. It has an emphasis on errorless learning, teaching skills development and encouraging decision-making, enabling people to learn complex tasks.</t>
  </si>
  <si>
    <t>Task Analysis</t>
  </si>
  <si>
    <t xml:space="preserve">A task broken down into its component steps to enable teaching and data collection. </t>
  </si>
  <si>
    <t>Vocational Profile</t>
  </si>
  <si>
    <t>A holistic record of the intern's experience, skills, abilities, interests, wishes, aspirations and needs.</t>
  </si>
  <si>
    <t>Workplace Buddy</t>
  </si>
  <si>
    <t>An intern's co-worker who supports their social inclusion within the workplace.</t>
  </si>
  <si>
    <t>Cooper Gibson Supported Internship Research Project   </t>
  </si>
  <si>
    <t>http://www.coopergibson.co.uk/portfolio/supported-internships-research-project/</t>
  </si>
  <si>
    <t>National Disability Strategy   </t>
  </si>
  <si>
    <t>https://www.gov.uk/government/publications/national-disability-strategy</t>
  </si>
  <si>
    <t>Careers Guidance  </t>
  </si>
  <si>
    <t>https://www.gov.uk/government/publications/careers-guidance-provision-for-young-people-in-schools</t>
  </si>
  <si>
    <t>SEND Code of Practice  </t>
  </si>
  <si>
    <t>https://www.gov.uk/government/publications/send-code-of-practice-0-to-25</t>
  </si>
  <si>
    <t>Supported Internship Guidance</t>
  </si>
  <si>
    <t>https://www.gov.uk/government/publications/supported-internships-for-young-people-with-learning-difficulties/supported-internships</t>
  </si>
  <si>
    <t>Supported Internship Principles</t>
  </si>
  <si>
    <t>https://www.gov.uk/government/publications/supported-internships-for-young-people-with-learning-difficulties/supported-internships#key-principles</t>
  </si>
  <si>
    <t xml:space="preserve">National Occupational Standards for Supported Employment </t>
  </si>
  <si>
    <t>https://www.base-uk.org/nos</t>
  </si>
  <si>
    <t xml:space="preserve">Vocational Profiling </t>
  </si>
  <si>
    <t>https://www.gov.uk/government/publications/supported-internships-for-young-people-with-learning-difficulties/supported-internships#vocational-profiling</t>
  </si>
  <si>
    <t xml:space="preserve">Job Carving </t>
  </si>
  <si>
    <t>https://www.base-uk.org/employers-recruitment-jobcarving</t>
  </si>
  <si>
    <t>Employing Disabled People and People with Health Conditions  </t>
  </si>
  <si>
    <t>https://www.gov.uk/government/publications/employing-disabled-people-and-people-with-health-conditions/employing-disabled-people-and-people-with-health-conditions</t>
  </si>
  <si>
    <t>Supported Internship Assistance </t>
  </si>
  <si>
    <t>https://www.gov.uk/government/publications/supported-internships-for-young-people-with-learning-difficulties/supported-internships#assistance</t>
  </si>
  <si>
    <t xml:space="preserve">Ofsted Inspection Judgements </t>
  </si>
  <si>
    <t>https://www.gov.uk/government/publications/further-education-and-skills-inspection-handbook-eif/further-education-and-skills-handbook#part-2-the-evaluation-schedule-how-further-education-and-skills-providers-will-be-judged</t>
  </si>
  <si>
    <t xml:space="preserve">Education Training Foundation </t>
  </si>
  <si>
    <t>https://www.et-foundation.co.uk/professional-development/special-educational-needs-disabilities/centres-for-excellence-in-special-educational-needs-and-disabilities-send/send-communities-of-practice-for-managers-and-practitioners</t>
  </si>
  <si>
    <t>Supported Internships working with employers and the community</t>
  </si>
  <si>
    <t>https://www.youtube.com/watch?v=luhO9JHnJnI</t>
  </si>
  <si>
    <t>College SEND Review Guide</t>
  </si>
  <si>
    <t>https://www.wholeschoolsend.org.uk/resources/college-send-review-guide</t>
  </si>
  <si>
    <t>SEND Gatsby Benchmark Toolkit</t>
  </si>
  <si>
    <t>https://resources.careersandenterprise.co.uk/resources/gatsby-benchmark-toolkit-send</t>
  </si>
  <si>
    <t>Whole School SEND Resources</t>
  </si>
  <si>
    <t>https://www.wholeschoolsend.org.uk/</t>
  </si>
  <si>
    <t xml:space="preserve"> Benefit allowance and working 16 hours</t>
  </si>
  <si>
    <t>https://www.gov.uk/working-tax-credit</t>
  </si>
  <si>
    <t>Select Priority Rating</t>
  </si>
  <si>
    <t>High</t>
  </si>
  <si>
    <t>Medium</t>
  </si>
  <si>
    <t>Low</t>
  </si>
  <si>
    <t xml:space="preserve">evidence SI vists and general chats more to show they are being done </t>
  </si>
  <si>
    <t xml:space="preserve">create employer feedback survey </t>
  </si>
  <si>
    <t>to ensure visits and relationships with partner sites are built</t>
  </si>
  <si>
    <t xml:space="preserve">create young persons focus group </t>
  </si>
  <si>
    <t xml:space="preserve">gain more Intern feedback </t>
  </si>
  <si>
    <t xml:space="preserve">more tracking of sessions completed </t>
  </si>
  <si>
    <t>TSI data collection</t>
  </si>
  <si>
    <t>create database of employers to be shared accross all programmes at Lighthouse</t>
  </si>
  <si>
    <t xml:space="preserve">The previous two academic years worth of graduated interns. If calculating Criterion 6.7 use the graduated cohort before last i.e, only calculate using a cohort that has had the opportunity to be in employment for 12+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</si>
</sst>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sz val="11"/>
      <color rgb="FF000000"/>
      <name val="Calibri"/>
      <family val="2"/>
      <scheme val="minor"/>
    </font>
    <font>
      <u/>
      <sz val="11"/>
      <color theme="10"/>
      <name val="Calibri"/>
      <family val="2"/>
      <scheme val="minor"/>
    </font>
    <font>
      <sz val="12"/>
      <color rgb="FF000000"/>
      <name val="Arial"/>
      <family val="2"/>
    </font>
    <font>
      <sz val="11"/>
      <color rgb="FF0B0C0C"/>
      <name val="Calibri"/>
      <family val="2"/>
    </font>
    <font>
      <sz val="11"/>
      <color rgb="FF201F1E"/>
      <name val="Calibri"/>
      <family val="2"/>
    </font>
    <font>
      <sz val="11"/>
      <color theme="1"/>
      <name val="Calibri"/>
      <family val="2"/>
    </font>
    <font>
      <b/>
      <sz val="11"/>
      <color rgb="FF000000"/>
      <name val="Calibri"/>
      <family val="2"/>
    </font>
    <font>
      <b/>
      <sz val="12"/>
      <color rgb="FF000000"/>
      <name val="Calibri"/>
      <family val="2"/>
    </font>
    <font>
      <b/>
      <sz val="12"/>
      <color rgb="FF0B0C0C"/>
      <name val="Calibri"/>
      <family val="2"/>
    </font>
    <font>
      <sz val="12"/>
      <color rgb="FF000000"/>
      <name val="Symbol"/>
      <family val="1"/>
      <charset val="2"/>
    </font>
    <font>
      <sz val="11"/>
      <color rgb="FF000000"/>
      <name val="Calibri"/>
      <family val="2"/>
    </font>
    <font>
      <b/>
      <sz val="12"/>
      <color theme="1"/>
      <name val="Calibri"/>
      <family val="2"/>
      <scheme val="minor"/>
    </font>
    <font>
      <b/>
      <u/>
      <sz val="12"/>
      <color theme="1"/>
      <name val="Calibri"/>
      <family val="2"/>
      <scheme val="minor"/>
    </font>
    <font>
      <b/>
      <sz val="36"/>
      <color rgb="FF000000"/>
      <name val="Arial"/>
      <family val="2"/>
    </font>
    <font>
      <sz val="11"/>
      <name val="Calibri"/>
      <family val="2"/>
      <scheme val="minor"/>
    </font>
    <font>
      <b/>
      <u/>
      <sz val="12"/>
      <name val="Calibri"/>
      <family val="2"/>
      <scheme val="minor"/>
    </font>
    <font>
      <b/>
      <sz val="24"/>
      <color rgb="FF000000"/>
      <name val="Arial"/>
      <family val="2"/>
    </font>
    <font>
      <sz val="8"/>
      <name val="Calibri"/>
      <family val="2"/>
      <scheme val="minor"/>
    </font>
    <font>
      <b/>
      <sz val="11"/>
      <name val="Calibri"/>
      <family val="2"/>
      <scheme val="minor"/>
    </font>
    <font>
      <u/>
      <sz val="11"/>
      <name val="Calibri"/>
      <family val="2"/>
      <scheme val="minor"/>
    </font>
    <font>
      <sz val="11"/>
      <name val="Calibri"/>
      <family val="2"/>
    </font>
    <font>
      <b/>
      <sz val="12"/>
      <color rgb="FFFF0000"/>
      <name val="Calibri"/>
      <family val="2"/>
      <scheme val="minor"/>
    </font>
    <font>
      <u/>
      <sz val="11"/>
      <color rgb="FF0070C0"/>
      <name val="Calibri"/>
      <family val="2"/>
      <scheme val="minor"/>
    </font>
    <font>
      <b/>
      <sz val="12"/>
      <color rgb="FFFF0000"/>
      <name val="Calibri"/>
      <family val="2"/>
    </font>
    <font>
      <sz val="11"/>
      <color rgb="FFFFFFFF"/>
      <name val="Calibri"/>
      <family val="2"/>
    </font>
    <font>
      <b/>
      <sz val="12"/>
      <color theme="1"/>
      <name val="Calibri (Body)"/>
    </font>
    <font>
      <sz val="16"/>
      <color theme="1"/>
      <name val="Calibri"/>
      <family val="2"/>
      <scheme val="minor"/>
    </font>
    <font>
      <b/>
      <sz val="12"/>
      <name val="Calibri"/>
      <family val="2"/>
    </font>
    <font>
      <b/>
      <sz val="12"/>
      <name val="Calibri (Body)"/>
    </font>
    <font>
      <sz val="11"/>
      <color theme="1"/>
      <name val="Calibri (Body)"/>
    </font>
    <font>
      <b/>
      <u/>
      <sz val="14"/>
      <name val="Calibri"/>
      <family val="2"/>
      <scheme val="minor"/>
    </font>
    <font>
      <sz val="12"/>
      <color theme="1"/>
      <name val="Calibri (Body)"/>
    </font>
    <font>
      <strike/>
      <sz val="11"/>
      <color rgb="FFFF0000"/>
      <name val="Calibri"/>
      <family val="2"/>
      <scheme val="minor"/>
    </font>
    <font>
      <strike/>
      <sz val="11"/>
      <name val="Calibri"/>
      <family val="2"/>
      <scheme val="minor"/>
    </font>
    <font>
      <b/>
      <u/>
      <sz val="11"/>
      <color theme="10"/>
      <name val="Calibri"/>
      <family val="2"/>
      <scheme val="minor"/>
    </font>
    <font>
      <sz val="11"/>
      <color rgb="FF000000"/>
      <name val="Calibri"/>
      <scheme val="minor"/>
    </font>
    <font>
      <u/>
      <sz val="11"/>
      <color rgb="FF000000"/>
      <name val="Calibri"/>
      <scheme val="minor"/>
    </font>
    <font>
      <u/>
      <sz val="11"/>
      <color rgb="FF000000"/>
      <name val="Calibri"/>
      <family val="2"/>
      <scheme val="minor"/>
    </font>
    <font>
      <sz val="11"/>
      <color rgb="FF000000"/>
      <name val="Calibri"/>
    </font>
    <font>
      <u/>
      <sz val="11"/>
      <color rgb="FF000000"/>
      <name val="Calibri"/>
    </font>
    <font>
      <strike/>
      <sz val="11"/>
      <color rgb="FF000000"/>
      <name val="Calibri"/>
      <scheme val="minor"/>
    </font>
    <font>
      <sz val="11"/>
      <color rgb="FFFF0000"/>
      <name val="Calibri"/>
    </font>
    <font>
      <sz val="11"/>
      <name val="Calibri"/>
    </font>
    <font>
      <sz val="11"/>
      <color theme="1"/>
      <name val="Calibri"/>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lightUp">
        <bgColor theme="2"/>
      </patternFill>
    </fill>
    <fill>
      <patternFill patternType="solid">
        <fgColor theme="0"/>
        <bgColor theme="0"/>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indexed="64"/>
      </left>
      <right style="thin">
        <color theme="1"/>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7" fillId="0" borderId="0" applyNumberFormat="0" applyFill="0" applyBorder="0" applyAlignment="0" applyProtection="0"/>
  </cellStyleXfs>
  <cellXfs count="307">
    <xf numFmtId="0" fontId="0" fillId="0" borderId="0" xfId="0"/>
    <xf numFmtId="0" fontId="0" fillId="3" borderId="0" xfId="0" applyFill="1" applyAlignment="1">
      <alignment vertical="center"/>
    </xf>
    <xf numFmtId="0" fontId="0" fillId="3" borderId="0" xfId="0" applyFill="1"/>
    <xf numFmtId="0" fontId="0" fillId="3" borderId="1" xfId="0" applyFill="1" applyBorder="1" applyAlignment="1">
      <alignment wrapText="1"/>
    </xf>
    <xf numFmtId="0" fontId="4" fillId="3" borderId="0" xfId="0" applyFont="1" applyFill="1"/>
    <xf numFmtId="0" fontId="4" fillId="3" borderId="0" xfId="0" applyFont="1" applyFill="1" applyAlignment="1">
      <alignment wrapText="1"/>
    </xf>
    <xf numFmtId="0" fontId="4" fillId="3" borderId="0" xfId="0" applyFont="1" applyFill="1" applyAlignment="1">
      <alignment horizontal="center" vertical="center"/>
    </xf>
    <xf numFmtId="0" fontId="5" fillId="3" borderId="0" xfId="0" applyFont="1" applyFill="1"/>
    <xf numFmtId="0" fontId="0" fillId="3" borderId="1" xfId="0" applyFill="1" applyBorder="1" applyAlignment="1">
      <alignment vertical="top" wrapText="1"/>
    </xf>
    <xf numFmtId="0" fontId="0" fillId="3" borderId="1" xfId="0" applyFill="1" applyBorder="1" applyAlignment="1">
      <alignment horizontal="center" vertical="center"/>
    </xf>
    <xf numFmtId="0" fontId="0" fillId="3" borderId="1" xfId="0" applyFill="1" applyBorder="1" applyAlignment="1">
      <alignment vertical="top"/>
    </xf>
    <xf numFmtId="0" fontId="0" fillId="3" borderId="0" xfId="0" applyFill="1" applyAlignment="1">
      <alignment vertical="top"/>
    </xf>
    <xf numFmtId="0" fontId="0" fillId="3" borderId="1" xfId="0" applyFill="1" applyBorder="1" applyAlignment="1">
      <alignment horizontal="left" vertical="top" wrapText="1"/>
    </xf>
    <xf numFmtId="0" fontId="0" fillId="3" borderId="0" xfId="0" applyFill="1" applyAlignment="1">
      <alignment horizontal="center" vertical="center"/>
    </xf>
    <xf numFmtId="0" fontId="0" fillId="3" borderId="0" xfId="0" applyFill="1" applyAlignment="1">
      <alignment wrapText="1"/>
    </xf>
    <xf numFmtId="0" fontId="0" fillId="3" borderId="1" xfId="0" applyFill="1" applyBorder="1"/>
    <xf numFmtId="0" fontId="0" fillId="3" borderId="6" xfId="0" applyFill="1" applyBorder="1" applyAlignment="1">
      <alignment vertical="top"/>
    </xf>
    <xf numFmtId="0" fontId="0" fillId="3" borderId="0" xfId="0" applyFill="1" applyAlignment="1">
      <alignment horizontal="center"/>
    </xf>
    <xf numFmtId="0" fontId="0" fillId="3" borderId="2" xfId="0" applyFill="1" applyBorder="1" applyAlignment="1">
      <alignment horizontal="center" vertical="center"/>
    </xf>
    <xf numFmtId="0" fontId="0" fillId="3" borderId="2" xfId="0" applyFill="1" applyBorder="1" applyAlignment="1">
      <alignment vertical="top"/>
    </xf>
    <xf numFmtId="0" fontId="0" fillId="3" borderId="4" xfId="0" applyFill="1" applyBorder="1" applyAlignment="1">
      <alignment horizontal="center" vertical="center"/>
    </xf>
    <xf numFmtId="0" fontId="0" fillId="3" borderId="5" xfId="0" applyFill="1" applyBorder="1" applyAlignment="1">
      <alignment vertical="top"/>
    </xf>
    <xf numFmtId="0" fontId="0" fillId="5" borderId="10" xfId="0" applyFill="1" applyBorder="1"/>
    <xf numFmtId="0" fontId="0" fillId="3" borderId="6" xfId="0" applyFill="1" applyBorder="1"/>
    <xf numFmtId="0" fontId="0" fillId="5" borderId="1" xfId="0" applyFill="1" applyBorder="1"/>
    <xf numFmtId="0" fontId="17" fillId="3" borderId="9" xfId="0" applyFont="1" applyFill="1" applyBorder="1" applyAlignment="1">
      <alignment vertical="top" wrapText="1"/>
    </xf>
    <xf numFmtId="0" fontId="17" fillId="3" borderId="9" xfId="0" applyFont="1" applyFill="1" applyBorder="1" applyAlignment="1">
      <alignment horizontal="center" vertical="center"/>
    </xf>
    <xf numFmtId="0" fontId="3" fillId="3" borderId="0" xfId="0" applyFont="1" applyFill="1" applyAlignment="1">
      <alignment horizontal="center" vertical="top"/>
    </xf>
    <xf numFmtId="0" fontId="0" fillId="3" borderId="0" xfId="0" applyFill="1" applyAlignment="1">
      <alignment horizontal="left" vertical="top" wrapText="1"/>
    </xf>
    <xf numFmtId="0" fontId="5" fillId="4" borderId="1" xfId="0" applyFont="1" applyFill="1" applyBorder="1" applyAlignment="1">
      <alignment horizontal="center" wrapText="1"/>
    </xf>
    <xf numFmtId="0" fontId="17" fillId="3" borderId="1" xfId="0" applyFont="1" applyFill="1" applyBorder="1" applyAlignment="1">
      <alignment vertical="top" wrapText="1"/>
    </xf>
    <xf numFmtId="0" fontId="17" fillId="3" borderId="1" xfId="0" applyFont="1" applyFill="1" applyBorder="1" applyAlignment="1">
      <alignment horizontal="right" vertical="top" wrapText="1"/>
    </xf>
    <xf numFmtId="0" fontId="17" fillId="3" borderId="1" xfId="0" applyFont="1" applyFill="1" applyBorder="1" applyAlignment="1">
      <alignment horizontal="center"/>
    </xf>
    <xf numFmtId="0" fontId="11" fillId="3" borderId="0" xfId="0" applyFont="1" applyFill="1" applyAlignment="1">
      <alignment horizontal="left" wrapText="1"/>
    </xf>
    <xf numFmtId="0" fontId="11" fillId="3" borderId="0" xfId="0" applyFont="1" applyFill="1" applyAlignment="1">
      <alignment wrapText="1"/>
    </xf>
    <xf numFmtId="0" fontId="0" fillId="5" borderId="15" xfId="0" applyFill="1" applyBorder="1"/>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0" fillId="3" borderId="4" xfId="0" applyFill="1" applyBorder="1" applyAlignment="1">
      <alignment vertical="top"/>
    </xf>
    <xf numFmtId="0" fontId="0" fillId="3" borderId="0" xfId="0" applyFill="1" applyAlignment="1">
      <alignment horizontal="left"/>
    </xf>
    <xf numFmtId="0" fontId="18" fillId="3" borderId="0" xfId="0" applyFont="1" applyFill="1"/>
    <xf numFmtId="0" fontId="0" fillId="3" borderId="1" xfId="0" applyFill="1" applyBorder="1" applyAlignment="1">
      <alignment vertical="center"/>
    </xf>
    <xf numFmtId="0" fontId="6" fillId="3" borderId="0" xfId="0" applyFont="1" applyFill="1" applyAlignment="1">
      <alignment horizontal="left" wrapText="1"/>
    </xf>
    <xf numFmtId="0" fontId="7" fillId="3" borderId="0" xfId="1" applyFill="1"/>
    <xf numFmtId="0" fontId="0" fillId="3" borderId="1" xfId="0"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xf>
    <xf numFmtId="0" fontId="0" fillId="3" borderId="20" xfId="0" applyFill="1" applyBorder="1" applyAlignment="1">
      <alignment vertical="top"/>
    </xf>
    <xf numFmtId="0" fontId="5" fillId="4" borderId="17" xfId="0" applyFont="1" applyFill="1" applyBorder="1" applyAlignment="1">
      <alignment horizontal="center" vertical="center" wrapText="1"/>
    </xf>
    <xf numFmtId="0" fontId="21" fillId="0" borderId="0" xfId="0" applyFont="1"/>
    <xf numFmtId="0" fontId="17" fillId="0" borderId="9" xfId="0" applyFont="1" applyBorder="1" applyAlignment="1">
      <alignment vertical="top" wrapText="1"/>
    </xf>
    <xf numFmtId="0" fontId="17" fillId="3" borderId="21" xfId="0" applyFont="1" applyFill="1" applyBorder="1" applyAlignment="1">
      <alignment horizontal="center" vertical="center"/>
    </xf>
    <xf numFmtId="0" fontId="0" fillId="3" borderId="1" xfId="0" applyFill="1" applyBorder="1" applyAlignment="1">
      <alignment horizontal="center" vertical="top"/>
    </xf>
    <xf numFmtId="0" fontId="0" fillId="3" borderId="21" xfId="0" applyFill="1" applyBorder="1" applyAlignment="1">
      <alignment horizontal="left" vertical="top" wrapText="1"/>
    </xf>
    <xf numFmtId="0" fontId="0" fillId="3" borderId="2" xfId="0" applyFill="1" applyBorder="1" applyAlignment="1">
      <alignment horizontal="left" vertical="top" wrapText="1"/>
    </xf>
    <xf numFmtId="0" fontId="0" fillId="3" borderId="21" xfId="0" applyFill="1" applyBorder="1" applyAlignment="1">
      <alignment vertical="top" wrapText="1"/>
    </xf>
    <xf numFmtId="0" fontId="7" fillId="3" borderId="21" xfId="1" applyFill="1" applyBorder="1" applyAlignment="1">
      <alignment vertical="top" wrapText="1"/>
    </xf>
    <xf numFmtId="0" fontId="7" fillId="3" borderId="2" xfId="1" applyFill="1" applyBorder="1" applyAlignment="1">
      <alignment vertical="top" wrapText="1"/>
    </xf>
    <xf numFmtId="0" fontId="17" fillId="3" borderId="2" xfId="0" applyFont="1" applyFill="1" applyBorder="1" applyAlignment="1">
      <alignment horizontal="right" vertical="top" wrapText="1"/>
    </xf>
    <xf numFmtId="49" fontId="0" fillId="3" borderId="1" xfId="0" applyNumberFormat="1" applyFill="1" applyBorder="1" applyAlignment="1">
      <alignment horizontal="left" vertical="top" wrapText="1"/>
    </xf>
    <xf numFmtId="49" fontId="0" fillId="3" borderId="1" xfId="0" applyNumberFormat="1" applyFill="1" applyBorder="1" applyAlignment="1">
      <alignment horizontal="left" vertical="top"/>
    </xf>
    <xf numFmtId="0" fontId="7" fillId="3" borderId="27" xfId="1" applyFill="1" applyBorder="1" applyAlignment="1">
      <alignment vertical="top" wrapText="1"/>
    </xf>
    <xf numFmtId="0" fontId="0" fillId="3" borderId="27" xfId="0" applyFill="1" applyBorder="1"/>
    <xf numFmtId="0" fontId="0" fillId="3" borderId="2" xfId="0" applyFill="1" applyBorder="1"/>
    <xf numFmtId="0" fontId="0" fillId="3" borderId="22" xfId="0" applyFill="1" applyBorder="1" applyAlignment="1">
      <alignment horizontal="center" vertical="center"/>
    </xf>
    <xf numFmtId="0" fontId="0" fillId="3" borderId="22" xfId="0" applyFill="1" applyBorder="1" applyAlignment="1">
      <alignment vertical="top"/>
    </xf>
    <xf numFmtId="0" fontId="0" fillId="3" borderId="23" xfId="0" applyFill="1" applyBorder="1" applyAlignment="1">
      <alignment vertical="top"/>
    </xf>
    <xf numFmtId="0" fontId="0" fillId="3" borderId="22" xfId="0" applyFill="1" applyBorder="1"/>
    <xf numFmtId="0" fontId="0" fillId="3" borderId="23" xfId="0" applyFill="1" applyBorder="1"/>
    <xf numFmtId="0" fontId="0" fillId="3" borderId="1" xfId="0" applyFill="1" applyBorder="1" applyAlignment="1">
      <alignment horizontal="center" vertical="top" wrapText="1"/>
    </xf>
    <xf numFmtId="0" fontId="0" fillId="3" borderId="21" xfId="0" applyFill="1" applyBorder="1" applyAlignment="1">
      <alignment horizontal="center" vertical="top"/>
    </xf>
    <xf numFmtId="0" fontId="0" fillId="3" borderId="2" xfId="0" applyFill="1" applyBorder="1" applyAlignment="1">
      <alignment horizontal="center" vertical="top" wrapText="1"/>
    </xf>
    <xf numFmtId="0" fontId="0" fillId="3" borderId="2" xfId="0" applyFill="1" applyBorder="1" applyAlignment="1">
      <alignment horizontal="center" vertical="top"/>
    </xf>
    <xf numFmtId="0" fontId="0" fillId="3" borderId="22" xfId="0" applyFill="1" applyBorder="1" applyAlignment="1">
      <alignment vertical="top" wrapText="1"/>
    </xf>
    <xf numFmtId="0" fontId="0" fillId="3" borderId="27" xfId="0" applyFill="1" applyBorder="1" applyAlignment="1">
      <alignment vertical="top" wrapText="1"/>
    </xf>
    <xf numFmtId="0" fontId="20" fillId="3" borderId="2" xfId="1" applyFont="1" applyFill="1" applyBorder="1" applyAlignment="1">
      <alignment vertical="top" wrapText="1"/>
    </xf>
    <xf numFmtId="0" fontId="20" fillId="3" borderId="27" xfId="1" applyFont="1" applyFill="1" applyBorder="1" applyAlignment="1">
      <alignment vertical="top" wrapText="1"/>
    </xf>
    <xf numFmtId="0" fontId="0" fillId="5" borderId="1" xfId="0" applyFill="1" applyBorder="1" applyAlignment="1">
      <alignment wrapText="1"/>
    </xf>
    <xf numFmtId="0" fontId="0" fillId="3" borderId="0" xfId="0" applyFill="1" applyAlignment="1">
      <alignment horizontal="center" vertical="top" wrapText="1"/>
    </xf>
    <xf numFmtId="0" fontId="0" fillId="5" borderId="1" xfId="0" applyFill="1" applyBorder="1" applyAlignment="1">
      <alignment horizontal="center"/>
    </xf>
    <xf numFmtId="0" fontId="11" fillId="3" borderId="0" xfId="0" applyFont="1" applyFill="1" applyAlignment="1">
      <alignment horizontal="center" wrapText="1"/>
    </xf>
    <xf numFmtId="0" fontId="0" fillId="5" borderId="15" xfId="0" applyFill="1" applyBorder="1" applyAlignment="1">
      <alignment wrapText="1"/>
    </xf>
    <xf numFmtId="0" fontId="7" fillId="3" borderId="0" xfId="1" quotePrefix="1" applyFill="1"/>
    <xf numFmtId="0" fontId="7" fillId="3" borderId="27" xfId="1" applyFill="1" applyBorder="1"/>
    <xf numFmtId="0" fontId="13" fillId="4" borderId="29" xfId="0" applyFont="1" applyFill="1" applyBorder="1" applyAlignment="1">
      <alignment horizontal="right" vertical="center"/>
    </xf>
    <xf numFmtId="0" fontId="14" fillId="4" borderId="29" xfId="0" applyFont="1" applyFill="1" applyBorder="1" applyAlignment="1">
      <alignment horizontal="right" vertical="center"/>
    </xf>
    <xf numFmtId="0" fontId="13" fillId="4" borderId="29" xfId="0" applyFont="1" applyFill="1" applyBorder="1" applyAlignment="1">
      <alignment horizontal="right" vertical="center" wrapText="1"/>
    </xf>
    <xf numFmtId="0" fontId="0" fillId="3" borderId="30" xfId="0" applyFill="1" applyBorder="1" applyAlignment="1">
      <alignment vertical="center" wrapText="1"/>
    </xf>
    <xf numFmtId="0" fontId="7" fillId="0" borderId="30" xfId="1" applyBorder="1" applyAlignment="1">
      <alignment wrapText="1"/>
    </xf>
    <xf numFmtId="0" fontId="0" fillId="3" borderId="30" xfId="0" applyFill="1" applyBorder="1" applyAlignment="1">
      <alignment wrapText="1"/>
    </xf>
    <xf numFmtId="0" fontId="13" fillId="3" borderId="34" xfId="0" applyFont="1" applyFill="1" applyBorder="1" applyAlignment="1">
      <alignment horizontal="right" vertical="center"/>
    </xf>
    <xf numFmtId="0" fontId="14" fillId="3" borderId="34" xfId="0" applyFont="1" applyFill="1" applyBorder="1" applyAlignment="1">
      <alignment horizontal="right" vertical="center"/>
    </xf>
    <xf numFmtId="0" fontId="13" fillId="3" borderId="34" xfId="0" applyFont="1" applyFill="1" applyBorder="1" applyAlignment="1">
      <alignment horizontal="right" vertical="center" wrapText="1"/>
    </xf>
    <xf numFmtId="0" fontId="8" fillId="3" borderId="0" xfId="0" applyFont="1" applyFill="1" applyAlignment="1">
      <alignment vertical="center"/>
    </xf>
    <xf numFmtId="0" fontId="15" fillId="3" borderId="0" xfId="0" applyFont="1" applyFill="1" applyAlignment="1">
      <alignment horizontal="left" vertical="center" indent="2"/>
    </xf>
    <xf numFmtId="0" fontId="7" fillId="3" borderId="30" xfId="1" applyFill="1" applyBorder="1" applyAlignment="1">
      <alignment vertical="center" wrapText="1"/>
    </xf>
    <xf numFmtId="49" fontId="0" fillId="3" borderId="2" xfId="0" applyNumberFormat="1" applyFill="1" applyBorder="1" applyAlignment="1">
      <alignment horizontal="left" vertical="top" wrapText="1"/>
    </xf>
    <xf numFmtId="0" fontId="17" fillId="0" borderId="1" xfId="0" applyFont="1" applyBorder="1" applyAlignment="1">
      <alignment horizontal="center"/>
    </xf>
    <xf numFmtId="0" fontId="17" fillId="3" borderId="3" xfId="0" applyFont="1" applyFill="1" applyBorder="1" applyAlignment="1">
      <alignment horizontal="right" vertical="center" wrapText="1"/>
    </xf>
    <xf numFmtId="0" fontId="0" fillId="3" borderId="6" xfId="0" applyFill="1" applyBorder="1" applyAlignment="1">
      <alignment vertical="top" wrapText="1"/>
    </xf>
    <xf numFmtId="0" fontId="0" fillId="3" borderId="23" xfId="0" applyFill="1" applyBorder="1" applyAlignment="1">
      <alignment vertical="top" wrapText="1"/>
    </xf>
    <xf numFmtId="0" fontId="0" fillId="3" borderId="21" xfId="0" applyFill="1" applyBorder="1" applyAlignment="1">
      <alignment horizontal="center" vertical="top" wrapText="1"/>
    </xf>
    <xf numFmtId="0" fontId="20" fillId="0" borderId="30" xfId="0" applyFont="1" applyBorder="1" applyAlignment="1">
      <alignment vertical="center" wrapText="1"/>
    </xf>
    <xf numFmtId="0" fontId="20" fillId="0" borderId="1" xfId="0" applyFont="1" applyBorder="1" applyAlignment="1">
      <alignment vertical="center"/>
    </xf>
    <xf numFmtId="0" fontId="20" fillId="0" borderId="1" xfId="0" applyFont="1" applyBorder="1" applyAlignment="1">
      <alignment wrapText="1"/>
    </xf>
    <xf numFmtId="0" fontId="20" fillId="0" borderId="1" xfId="0" applyFont="1" applyBorder="1" applyAlignment="1">
      <alignment horizontal="center" vertical="top" wrapText="1"/>
    </xf>
    <xf numFmtId="0" fontId="20" fillId="0" borderId="1" xfId="0" applyFont="1" applyBorder="1" applyAlignment="1">
      <alignment horizontal="left" vertical="top" wrapText="1"/>
    </xf>
    <xf numFmtId="0" fontId="7" fillId="3" borderId="0" xfId="1" applyFill="1" applyBorder="1" applyAlignment="1">
      <alignment horizontal="left" vertical="center" wrapText="1"/>
    </xf>
    <xf numFmtId="0" fontId="27" fillId="3" borderId="0" xfId="0" applyFont="1" applyFill="1"/>
    <xf numFmtId="0" fontId="26" fillId="3" borderId="0" xfId="0" applyFont="1" applyFill="1" applyAlignment="1">
      <alignment horizontal="left" vertical="top" wrapText="1"/>
    </xf>
    <xf numFmtId="0" fontId="26" fillId="3" borderId="0" xfId="0" applyFont="1" applyFill="1" applyAlignment="1">
      <alignment horizontal="right" vertical="top" wrapText="1"/>
    </xf>
    <xf numFmtId="0" fontId="20" fillId="3" borderId="0" xfId="0" applyFont="1" applyFill="1" applyAlignment="1">
      <alignment horizontal="left" vertical="center" wrapText="1" indent="2"/>
    </xf>
    <xf numFmtId="0" fontId="17" fillId="3" borderId="13" xfId="0" applyFont="1" applyFill="1" applyBorder="1" applyAlignment="1">
      <alignment horizontal="right" vertical="center" wrapText="1"/>
    </xf>
    <xf numFmtId="0" fontId="19" fillId="3" borderId="0" xfId="0" applyFont="1" applyFill="1" applyAlignment="1">
      <alignment wrapText="1"/>
    </xf>
    <xf numFmtId="0" fontId="25" fillId="0" borderId="30" xfId="1" applyFont="1" applyBorder="1" applyAlignment="1">
      <alignment wrapText="1"/>
    </xf>
    <xf numFmtId="49" fontId="0" fillId="3" borderId="2" xfId="0" applyNumberFormat="1" applyFill="1" applyBorder="1" applyAlignment="1">
      <alignment horizontal="left" vertical="top"/>
    </xf>
    <xf numFmtId="16" fontId="0" fillId="3" borderId="1" xfId="0" applyNumberFormat="1" applyFill="1" applyBorder="1" applyAlignment="1">
      <alignment vertical="top"/>
    </xf>
    <xf numFmtId="16" fontId="0" fillId="3" borderId="4" xfId="0" applyNumberFormat="1" applyFill="1" applyBorder="1" applyAlignment="1">
      <alignment vertical="top"/>
    </xf>
    <xf numFmtId="16" fontId="0" fillId="3" borderId="1" xfId="0" applyNumberFormat="1" applyFill="1" applyBorder="1" applyAlignment="1">
      <alignment vertical="top" wrapText="1"/>
    </xf>
    <xf numFmtId="1" fontId="32" fillId="3" borderId="45" xfId="0" applyNumberFormat="1" applyFont="1" applyFill="1" applyBorder="1" applyAlignment="1">
      <alignment horizontal="center" vertical="center"/>
    </xf>
    <xf numFmtId="1" fontId="32" fillId="3" borderId="41" xfId="0" applyNumberFormat="1" applyFont="1" applyFill="1" applyBorder="1" applyAlignment="1">
      <alignment horizontal="center" vertical="center"/>
    </xf>
    <xf numFmtId="0" fontId="31" fillId="0" borderId="37" xfId="0" applyFont="1" applyBorder="1" applyAlignment="1">
      <alignment horizontal="right" vertical="center"/>
    </xf>
    <xf numFmtId="0" fontId="34" fillId="3" borderId="2" xfId="0" applyFont="1" applyFill="1" applyBorder="1" applyAlignment="1">
      <alignment horizontal="right" vertical="center" wrapText="1"/>
    </xf>
    <xf numFmtId="0" fontId="34" fillId="3" borderId="1" xfId="0" applyFont="1" applyFill="1" applyBorder="1" applyAlignment="1">
      <alignment horizontal="right" vertical="center" wrapText="1"/>
    </xf>
    <xf numFmtId="0" fontId="1" fillId="0" borderId="37" xfId="0" applyFont="1" applyBorder="1"/>
    <xf numFmtId="0" fontId="17" fillId="0" borderId="37" xfId="0" applyFont="1" applyBorder="1" applyAlignment="1">
      <alignment horizontal="center" vertical="center" wrapText="1"/>
    </xf>
    <xf numFmtId="0" fontId="17" fillId="0" borderId="37" xfId="0" applyFont="1" applyBorder="1"/>
    <xf numFmtId="0" fontId="3" fillId="0" borderId="43" xfId="0" applyFont="1" applyBorder="1" applyAlignment="1">
      <alignment horizontal="center" vertical="top" wrapText="1"/>
    </xf>
    <xf numFmtId="0" fontId="3" fillId="0" borderId="38" xfId="0" applyFont="1" applyBorder="1" applyAlignment="1">
      <alignment horizontal="center" vertical="top" wrapText="1"/>
    </xf>
    <xf numFmtId="0" fontId="4" fillId="3" borderId="0" xfId="0" applyFont="1" applyFill="1" applyAlignment="1">
      <alignment horizontal="center" vertical="center" wrapText="1"/>
    </xf>
    <xf numFmtId="0" fontId="0" fillId="5" borderId="15" xfId="0" applyFill="1" applyBorder="1" applyAlignment="1">
      <alignment horizontal="left" wrapText="1"/>
    </xf>
    <xf numFmtId="0" fontId="0" fillId="3" borderId="0" xfId="0" applyFill="1" applyAlignment="1">
      <alignment horizontal="center" vertical="center" wrapText="1"/>
    </xf>
    <xf numFmtId="0" fontId="0" fillId="5" borderId="15" xfId="0"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4" borderId="51" xfId="0" applyFont="1" applyFill="1" applyBorder="1" applyAlignment="1">
      <alignment horizontal="center" vertical="center" wrapText="1"/>
    </xf>
    <xf numFmtId="0" fontId="11" fillId="3" borderId="0" xfId="0" applyFont="1" applyFill="1" applyAlignment="1">
      <alignment horizontal="left" vertical="top" wrapText="1"/>
    </xf>
    <xf numFmtId="0" fontId="0" fillId="5" borderId="22" xfId="0" applyFill="1" applyBorder="1" applyAlignment="1">
      <alignment wrapText="1"/>
    </xf>
    <xf numFmtId="0" fontId="0" fillId="3" borderId="4" xfId="0" applyFill="1" applyBorder="1" applyAlignment="1">
      <alignment horizontal="left" vertical="top" wrapText="1"/>
    </xf>
    <xf numFmtId="0" fontId="35" fillId="3" borderId="1" xfId="0" applyFont="1" applyFill="1" applyBorder="1" applyAlignment="1">
      <alignment horizontal="left" vertical="top"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5" fillId="3" borderId="4" xfId="0" applyFont="1" applyFill="1" applyBorder="1" applyAlignment="1">
      <alignment horizontal="left" vertical="top" wrapText="1"/>
    </xf>
    <xf numFmtId="0" fontId="0" fillId="5" borderId="9" xfId="0" applyFill="1" applyBorder="1" applyAlignment="1">
      <alignment horizontal="center" vertical="center" wrapText="1"/>
    </xf>
    <xf numFmtId="0" fontId="36" fillId="3" borderId="0" xfId="0" applyFont="1" applyFill="1"/>
    <xf numFmtId="0" fontId="1" fillId="3" borderId="0" xfId="0" applyFont="1" applyFill="1"/>
    <xf numFmtId="0" fontId="1" fillId="3" borderId="44"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1" fontId="1" fillId="3" borderId="9"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xf>
    <xf numFmtId="0" fontId="34" fillId="0" borderId="52" xfId="0" applyFont="1" applyBorder="1" applyAlignment="1">
      <alignment horizontal="right" vertical="center" wrapText="1"/>
    </xf>
    <xf numFmtId="0" fontId="34" fillId="3" borderId="21" xfId="0" applyFont="1" applyFill="1" applyBorder="1" applyAlignment="1">
      <alignment horizontal="right" vertical="center" wrapText="1"/>
    </xf>
    <xf numFmtId="0" fontId="17" fillId="0" borderId="0" xfId="0" applyFont="1" applyAlignment="1">
      <alignment horizontal="right" vertical="center" wrapText="1"/>
    </xf>
    <xf numFmtId="1" fontId="32" fillId="0" borderId="0" xfId="0" applyNumberFormat="1" applyFont="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20" fillId="0" borderId="1" xfId="0" applyFont="1" applyBorder="1" applyAlignment="1">
      <alignment vertical="center" wrapText="1"/>
    </xf>
    <xf numFmtId="0" fontId="49" fillId="6" borderId="56" xfId="0" applyFont="1" applyFill="1" applyBorder="1" applyAlignment="1">
      <alignment horizontal="left" vertical="top" wrapText="1"/>
    </xf>
    <xf numFmtId="0" fontId="49" fillId="6" borderId="57" xfId="0" applyFont="1" applyFill="1" applyBorder="1" applyAlignment="1">
      <alignment horizontal="left" vertical="top" wrapText="1"/>
    </xf>
    <xf numFmtId="0" fontId="49" fillId="6" borderId="52" xfId="0" applyFont="1" applyFill="1" applyBorder="1" applyAlignment="1">
      <alignment vertical="top" wrapText="1"/>
    </xf>
    <xf numFmtId="0" fontId="49" fillId="6" borderId="52" xfId="0" applyFont="1" applyFill="1" applyBorder="1" applyAlignment="1">
      <alignment horizontal="left" vertical="top" wrapText="1"/>
    </xf>
    <xf numFmtId="0" fontId="22" fillId="3" borderId="0" xfId="0" applyFont="1" applyFill="1" applyAlignment="1">
      <alignment horizontal="left" wrapText="1"/>
    </xf>
    <xf numFmtId="0" fontId="20" fillId="0" borderId="0" xfId="0" applyFont="1" applyAlignment="1">
      <alignment horizontal="left" vertical="center" wrapText="1"/>
    </xf>
    <xf numFmtId="0" fontId="19" fillId="3" borderId="0" xfId="0" applyFont="1" applyFill="1" applyAlignment="1">
      <alignment horizontal="left" wrapText="1"/>
    </xf>
    <xf numFmtId="0" fontId="20" fillId="3" borderId="0" xfId="0" applyFont="1" applyFill="1" applyAlignment="1">
      <alignment horizontal="center" vertical="center" wrapText="1"/>
    </xf>
    <xf numFmtId="0" fontId="33" fillId="2" borderId="1"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 fillId="0" borderId="46" xfId="0" applyFont="1" applyBorder="1" applyAlignment="1">
      <alignment horizontal="left" vertical="top" wrapText="1"/>
    </xf>
    <xf numFmtId="0" fontId="0" fillId="0" borderId="47" xfId="0" applyBorder="1" applyAlignment="1">
      <alignment horizontal="left" vertical="top" wrapText="1"/>
    </xf>
    <xf numFmtId="0" fontId="0" fillId="0" borderId="39" xfId="0" applyBorder="1" applyAlignment="1">
      <alignment horizontal="left" vertical="top" wrapText="1"/>
    </xf>
    <xf numFmtId="0" fontId="0" fillId="0" borderId="48" xfId="0"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41" xfId="0" applyBorder="1" applyAlignment="1">
      <alignment horizontal="left" vertical="top" wrapText="1"/>
    </xf>
    <xf numFmtId="0" fontId="33" fillId="2" borderId="53" xfId="0" applyFont="1" applyFill="1" applyBorder="1" applyAlignment="1">
      <alignment horizontal="center" vertical="center" wrapText="1"/>
    </xf>
    <xf numFmtId="0" fontId="33" fillId="2" borderId="5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1" xfId="0" applyFill="1" applyBorder="1" applyAlignment="1">
      <alignment horizontal="left" vertical="top" wrapText="1"/>
    </xf>
    <xf numFmtId="0" fontId="0" fillId="3" borderId="27" xfId="0" applyFill="1" applyBorder="1" applyAlignment="1">
      <alignment horizontal="left" vertical="top" wrapText="1"/>
    </xf>
    <xf numFmtId="0" fontId="0" fillId="3" borderId="2" xfId="0" applyFill="1" applyBorder="1" applyAlignment="1">
      <alignment horizontal="left" vertical="top" wrapText="1"/>
    </xf>
    <xf numFmtId="0" fontId="0" fillId="3" borderId="28" xfId="0" applyFill="1" applyBorder="1" applyAlignment="1">
      <alignment horizontal="left" vertical="top" wrapText="1"/>
    </xf>
    <xf numFmtId="0" fontId="0" fillId="3" borderId="21" xfId="0" applyFill="1" applyBorder="1" applyAlignment="1">
      <alignment horizontal="center" vertical="center"/>
    </xf>
    <xf numFmtId="0" fontId="0" fillId="3" borderId="27" xfId="0" applyFill="1" applyBorder="1" applyAlignment="1">
      <alignment horizontal="center" vertical="center"/>
    </xf>
    <xf numFmtId="0" fontId="0" fillId="3" borderId="2" xfId="0" applyFill="1" applyBorder="1" applyAlignment="1">
      <alignment horizontal="center" vertical="center"/>
    </xf>
    <xf numFmtId="0" fontId="20" fillId="0" borderId="21" xfId="0" applyFont="1" applyBorder="1" applyAlignment="1">
      <alignment horizontal="left" vertical="top" wrapText="1"/>
    </xf>
    <xf numFmtId="0" fontId="20" fillId="0" borderId="27" xfId="0" applyFont="1" applyBorder="1" applyAlignment="1">
      <alignment horizontal="left" vertical="top" wrapText="1"/>
    </xf>
    <xf numFmtId="0" fontId="20" fillId="0" borderId="2" xfId="0" applyFont="1" applyBorder="1" applyAlignment="1">
      <alignment horizontal="left" vertical="top" wrapText="1"/>
    </xf>
    <xf numFmtId="0" fontId="7" fillId="0" borderId="0" xfId="1" applyFill="1" applyAlignment="1">
      <alignment vertical="top" wrapText="1"/>
    </xf>
    <xf numFmtId="0" fontId="20" fillId="0" borderId="1" xfId="0" applyFont="1" applyBorder="1" applyAlignment="1">
      <alignment vertical="top" wrapText="1"/>
    </xf>
    <xf numFmtId="0" fontId="3" fillId="3" borderId="3" xfId="0" applyFont="1" applyFill="1" applyBorder="1" applyAlignment="1">
      <alignment horizontal="center" vertical="top"/>
    </xf>
    <xf numFmtId="0" fontId="3" fillId="3" borderId="16" xfId="0" applyFont="1" applyFill="1" applyBorder="1" applyAlignment="1">
      <alignment horizontal="center" vertical="top"/>
    </xf>
    <xf numFmtId="0" fontId="3" fillId="3" borderId="12" xfId="0" applyFont="1" applyFill="1" applyBorder="1" applyAlignment="1">
      <alignment horizontal="center" vertical="top"/>
    </xf>
    <xf numFmtId="0" fontId="3" fillId="3" borderId="31" xfId="0" applyFont="1" applyFill="1" applyBorder="1" applyAlignment="1">
      <alignment horizontal="center" vertical="top"/>
    </xf>
    <xf numFmtId="0" fontId="3" fillId="3" borderId="13" xfId="0" applyFont="1" applyFill="1" applyBorder="1" applyAlignment="1">
      <alignment horizontal="center" vertical="top"/>
    </xf>
    <xf numFmtId="0" fontId="0" fillId="3" borderId="28" xfId="0" applyFill="1" applyBorder="1" applyAlignment="1">
      <alignment horizontal="center" vertical="center"/>
    </xf>
    <xf numFmtId="0" fontId="3" fillId="3" borderId="11" xfId="0" applyFont="1" applyFill="1" applyBorder="1" applyAlignment="1">
      <alignment horizontal="center" vertical="top"/>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0" fillId="3" borderId="22" xfId="0" applyFill="1" applyBorder="1" applyAlignment="1">
      <alignment horizontal="left" vertical="top" wrapText="1"/>
    </xf>
    <xf numFmtId="0" fontId="0" fillId="3" borderId="32" xfId="0" applyFill="1" applyBorder="1" applyAlignment="1">
      <alignment horizontal="left" vertical="top" wrapText="1"/>
    </xf>
    <xf numFmtId="0" fontId="0" fillId="3" borderId="24" xfId="0" applyFill="1" applyBorder="1" applyAlignment="1">
      <alignment horizontal="left" vertical="top" wrapText="1"/>
    </xf>
    <xf numFmtId="0" fontId="7" fillId="3" borderId="21" xfId="1" applyFill="1" applyBorder="1" applyAlignment="1">
      <alignment horizontal="left" vertical="top" wrapText="1"/>
    </xf>
    <xf numFmtId="0" fontId="7" fillId="3" borderId="27" xfId="1" applyFill="1" applyBorder="1" applyAlignment="1">
      <alignment horizontal="left" vertical="top" wrapText="1"/>
    </xf>
    <xf numFmtId="0" fontId="7" fillId="3" borderId="2" xfId="1" applyFill="1" applyBorder="1" applyAlignment="1">
      <alignment horizontal="left" vertical="top" wrapText="1"/>
    </xf>
    <xf numFmtId="0" fontId="7" fillId="3" borderId="22" xfId="1" applyFill="1" applyBorder="1" applyAlignment="1">
      <alignment horizontal="left" vertical="top" wrapText="1"/>
    </xf>
    <xf numFmtId="0" fontId="7" fillId="3" borderId="32" xfId="1" applyFill="1" applyBorder="1" applyAlignment="1">
      <alignment horizontal="left" vertical="top" wrapText="1"/>
    </xf>
    <xf numFmtId="0" fontId="7" fillId="3" borderId="24" xfId="1" applyFill="1"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vertical="top" wrapText="1"/>
    </xf>
    <xf numFmtId="0" fontId="0" fillId="3" borderId="21" xfId="0" applyFill="1" applyBorder="1" applyAlignment="1">
      <alignment vertical="top" wrapText="1"/>
    </xf>
    <xf numFmtId="0" fontId="0" fillId="3" borderId="27" xfId="0" applyFill="1" applyBorder="1" applyAlignment="1">
      <alignment vertical="top" wrapText="1"/>
    </xf>
    <xf numFmtId="0" fontId="0" fillId="3" borderId="2" xfId="0" applyFill="1" applyBorder="1" applyAlignment="1">
      <alignment vertical="top" wrapText="1"/>
    </xf>
    <xf numFmtId="0" fontId="26" fillId="3" borderId="0" xfId="0" applyFont="1" applyFill="1" applyAlignment="1">
      <alignment horizontal="left" vertical="top"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7" fillId="3" borderId="29" xfId="1" applyFill="1" applyBorder="1" applyAlignment="1">
      <alignment horizontal="left" vertical="top" wrapText="1"/>
    </xf>
    <xf numFmtId="49" fontId="0" fillId="3" borderId="28" xfId="0" applyNumberFormat="1" applyFill="1" applyBorder="1" applyAlignment="1">
      <alignment horizontal="left" vertical="top" wrapText="1"/>
    </xf>
    <xf numFmtId="49" fontId="0" fillId="3" borderId="27" xfId="0" applyNumberFormat="1" applyFill="1" applyBorder="1" applyAlignment="1">
      <alignment horizontal="left" vertical="top" wrapText="1"/>
    </xf>
    <xf numFmtId="49" fontId="0" fillId="3" borderId="2" xfId="0" applyNumberFormat="1" applyFill="1" applyBorder="1" applyAlignment="1">
      <alignment horizontal="left" vertical="top" wrapText="1"/>
    </xf>
    <xf numFmtId="0" fontId="35" fillId="3" borderId="28" xfId="0" applyFont="1" applyFill="1" applyBorder="1" applyAlignment="1">
      <alignment horizontal="left" vertical="top" wrapText="1"/>
    </xf>
    <xf numFmtId="0" fontId="7" fillId="0" borderId="22" xfId="1" applyFill="1" applyBorder="1" applyAlignment="1">
      <alignment horizontal="left" vertical="top" wrapText="1"/>
    </xf>
    <xf numFmtId="0" fontId="7" fillId="0" borderId="32" xfId="1" applyFill="1" applyBorder="1" applyAlignment="1">
      <alignment horizontal="left" vertical="top" wrapText="1"/>
    </xf>
    <xf numFmtId="0" fontId="7" fillId="0" borderId="24" xfId="1" applyFill="1" applyBorder="1" applyAlignment="1">
      <alignment horizontal="left" vertical="top" wrapText="1"/>
    </xf>
    <xf numFmtId="0" fontId="16" fillId="3" borderId="0" xfId="0" applyFont="1" applyFill="1" applyAlignment="1">
      <alignment horizontal="left" vertical="center" wrapText="1"/>
    </xf>
    <xf numFmtId="0" fontId="7" fillId="3" borderId="11" xfId="1" applyFill="1" applyBorder="1" applyAlignment="1">
      <alignment horizontal="center" vertical="top"/>
    </xf>
    <xf numFmtId="0" fontId="7" fillId="3" borderId="7" xfId="1" applyFill="1" applyBorder="1" applyAlignment="1">
      <alignment horizontal="center" vertical="top"/>
    </xf>
    <xf numFmtId="0" fontId="7" fillId="3" borderId="8" xfId="1" applyFill="1" applyBorder="1" applyAlignment="1">
      <alignment horizontal="center" vertical="top"/>
    </xf>
    <xf numFmtId="0" fontId="29" fillId="3" borderId="14" xfId="0" applyFont="1" applyFill="1" applyBorder="1" applyAlignment="1">
      <alignment horizontal="left" vertical="center" wrapText="1"/>
    </xf>
    <xf numFmtId="0" fontId="6" fillId="3" borderId="21"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2" xfId="0" applyFont="1" applyFill="1" applyBorder="1" applyAlignment="1">
      <alignment horizontal="left" vertical="top" wrapText="1"/>
    </xf>
    <xf numFmtId="0" fontId="45" fillId="0" borderId="21" xfId="1" applyFont="1" applyFill="1" applyBorder="1" applyAlignment="1">
      <alignment horizontal="left" vertical="top" wrapText="1"/>
    </xf>
    <xf numFmtId="0" fontId="43" fillId="0" borderId="27" xfId="1" applyFont="1" applyFill="1" applyBorder="1" applyAlignment="1">
      <alignment horizontal="left" vertical="top" wrapText="1"/>
    </xf>
    <xf numFmtId="0" fontId="43" fillId="0" borderId="2" xfId="1" applyFont="1" applyFill="1" applyBorder="1" applyAlignment="1">
      <alignment horizontal="left" vertical="top" wrapText="1"/>
    </xf>
    <xf numFmtId="0" fontId="44" fillId="6" borderId="56" xfId="0" applyFont="1" applyFill="1" applyBorder="1" applyAlignment="1">
      <alignment horizontal="left" vertical="top" wrapText="1"/>
    </xf>
    <xf numFmtId="0" fontId="48" fillId="0" borderId="55" xfId="0" applyFont="1" applyBorder="1"/>
    <xf numFmtId="0" fontId="48" fillId="0" borderId="57" xfId="0" applyFont="1" applyBorder="1"/>
    <xf numFmtId="0" fontId="0" fillId="3" borderId="21" xfId="0" applyFill="1" applyBorder="1" applyAlignment="1">
      <alignment horizontal="left" vertical="top"/>
    </xf>
    <xf numFmtId="0" fontId="0" fillId="3" borderId="27" xfId="0" applyFill="1" applyBorder="1" applyAlignment="1">
      <alignment horizontal="left" vertical="top"/>
    </xf>
    <xf numFmtId="0" fontId="0" fillId="3" borderId="2" xfId="0" applyFill="1" applyBorder="1" applyAlignment="1">
      <alignment horizontal="left" vertical="top"/>
    </xf>
    <xf numFmtId="0" fontId="41" fillId="0" borderId="21" xfId="0" applyFont="1" applyBorder="1" applyAlignment="1">
      <alignment horizontal="left" vertical="top" wrapText="1"/>
    </xf>
    <xf numFmtId="0" fontId="6" fillId="0" borderId="27" xfId="0" applyFont="1" applyBorder="1" applyAlignment="1">
      <alignment horizontal="left" vertical="top" wrapText="1"/>
    </xf>
    <xf numFmtId="0" fontId="6" fillId="0" borderId="2" xfId="0" applyFont="1" applyBorder="1" applyAlignment="1">
      <alignment horizontal="left" vertical="top" wrapText="1"/>
    </xf>
    <xf numFmtId="0" fontId="44" fillId="6" borderId="55" xfId="0" applyFont="1" applyFill="1" applyBorder="1" applyAlignment="1">
      <alignment horizontal="left" vertical="top" wrapText="1"/>
    </xf>
    <xf numFmtId="0" fontId="44" fillId="6" borderId="57" xfId="0" applyFont="1" applyFill="1" applyBorder="1" applyAlignment="1">
      <alignment horizontal="left" vertical="top" wrapText="1"/>
    </xf>
    <xf numFmtId="0" fontId="0" fillId="3" borderId="0" xfId="0" applyFill="1" applyAlignment="1">
      <alignment horizontal="left" vertical="top" wrapTex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41" fillId="0" borderId="27" xfId="0" applyFont="1" applyBorder="1" applyAlignment="1">
      <alignment horizontal="left" vertical="top" wrapText="1"/>
    </xf>
    <xf numFmtId="0" fontId="0" fillId="3" borderId="30" xfId="0" applyFill="1" applyBorder="1" applyAlignment="1">
      <alignment horizontal="center" vertical="center"/>
    </xf>
    <xf numFmtId="0" fontId="47" fillId="6" borderId="56" xfId="0" applyFont="1" applyFill="1" applyBorder="1" applyAlignment="1">
      <alignment horizontal="left" vertical="top" wrapText="1"/>
    </xf>
    <xf numFmtId="0" fontId="0" fillId="3" borderId="1" xfId="0" applyFill="1" applyBorder="1" applyAlignment="1">
      <alignment horizontal="center" vertical="top"/>
    </xf>
    <xf numFmtId="0" fontId="44" fillId="0" borderId="55" xfId="0" applyFont="1" applyBorder="1" applyAlignment="1">
      <alignment horizontal="left" vertical="top" wrapText="1"/>
    </xf>
    <xf numFmtId="0" fontId="49" fillId="6" borderId="55" xfId="0" applyFont="1" applyFill="1" applyBorder="1" applyAlignment="1">
      <alignment horizontal="left" vertical="top" wrapText="1"/>
    </xf>
    <xf numFmtId="0" fontId="0" fillId="3" borderId="25" xfId="0" applyFill="1" applyBorder="1" applyAlignment="1">
      <alignment horizontal="center" vertical="center"/>
    </xf>
    <xf numFmtId="0" fontId="0" fillId="3" borderId="33" xfId="0" applyFill="1" applyBorder="1" applyAlignment="1">
      <alignment horizontal="center" vertical="center"/>
    </xf>
    <xf numFmtId="0" fontId="0" fillId="3" borderId="26" xfId="0" applyFill="1" applyBorder="1" applyAlignment="1">
      <alignment horizontal="center" vertical="center"/>
    </xf>
    <xf numFmtId="0" fontId="49" fillId="6" borderId="56" xfId="0" applyFont="1" applyFill="1" applyBorder="1" applyAlignment="1">
      <alignment horizontal="left" vertical="top" wrapText="1"/>
    </xf>
    <xf numFmtId="0" fontId="7" fillId="3" borderId="21" xfId="1" applyFill="1" applyBorder="1" applyAlignment="1">
      <alignment vertical="top" wrapText="1"/>
    </xf>
    <xf numFmtId="0" fontId="7" fillId="3" borderId="27" xfId="1" applyFill="1" applyBorder="1" applyAlignment="1">
      <alignment vertical="top" wrapText="1"/>
    </xf>
    <xf numFmtId="0" fontId="49" fillId="6" borderId="56" xfId="0" applyFont="1" applyFill="1" applyBorder="1" applyAlignment="1">
      <alignment vertical="top" wrapText="1"/>
    </xf>
    <xf numFmtId="0" fontId="49" fillId="6" borderId="57" xfId="0" applyFont="1" applyFill="1" applyBorder="1" applyAlignment="1">
      <alignment horizontal="left" vertical="top" wrapText="1"/>
    </xf>
    <xf numFmtId="20" fontId="20" fillId="0" borderId="27" xfId="0" applyNumberFormat="1" applyFont="1" applyBorder="1" applyAlignment="1">
      <alignment horizontal="left" vertical="top" wrapText="1"/>
    </xf>
    <xf numFmtId="20" fontId="20" fillId="0" borderId="2" xfId="0" applyNumberFormat="1" applyFont="1" applyBorder="1" applyAlignment="1">
      <alignment horizontal="left" vertical="top" wrapText="1"/>
    </xf>
    <xf numFmtId="0" fontId="7" fillId="0" borderId="27" xfId="1" applyFill="1" applyBorder="1" applyAlignment="1">
      <alignment horizontal="left" vertical="top" wrapText="1"/>
    </xf>
    <xf numFmtId="0" fontId="7" fillId="0" borderId="2" xfId="1" applyFill="1" applyBorder="1" applyAlignment="1">
      <alignment horizontal="left" vertical="top" wrapText="1"/>
    </xf>
    <xf numFmtId="0" fontId="0" fillId="0" borderId="27" xfId="0" applyBorder="1" applyAlignment="1">
      <alignment horizontal="center" vertical="center"/>
    </xf>
    <xf numFmtId="0" fontId="0" fillId="0" borderId="2" xfId="0" applyBorder="1" applyAlignment="1">
      <alignment horizontal="center" vertical="center"/>
    </xf>
    <xf numFmtId="0" fontId="47" fillId="6" borderId="55" xfId="0" applyFont="1" applyFill="1" applyBorder="1" applyAlignment="1">
      <alignment horizontal="left" vertical="top" wrapText="1"/>
    </xf>
    <xf numFmtId="0" fontId="20" fillId="0" borderId="21" xfId="1" applyFont="1" applyFill="1" applyBorder="1" applyAlignment="1">
      <alignment horizontal="left" vertical="top" wrapText="1"/>
    </xf>
    <xf numFmtId="0" fontId="20" fillId="0" borderId="27" xfId="1" applyFont="1" applyFill="1" applyBorder="1" applyAlignment="1">
      <alignment horizontal="left" vertical="top" wrapText="1"/>
    </xf>
    <xf numFmtId="0" fontId="20" fillId="0" borderId="2" xfId="1" applyFont="1" applyFill="1" applyBorder="1" applyAlignment="1">
      <alignment horizontal="left" vertical="top" wrapText="1"/>
    </xf>
    <xf numFmtId="20" fontId="41" fillId="0" borderId="21" xfId="0" applyNumberFormat="1" applyFont="1" applyBorder="1" applyAlignment="1">
      <alignment horizontal="left" vertical="top" wrapText="1"/>
    </xf>
    <xf numFmtId="20" fontId="6" fillId="0" borderId="27" xfId="0" applyNumberFormat="1" applyFont="1" applyBorder="1" applyAlignment="1">
      <alignment horizontal="left" vertical="top" wrapText="1"/>
    </xf>
    <xf numFmtId="20" fontId="6" fillId="0" borderId="2" xfId="0" applyNumberFormat="1" applyFont="1" applyBorder="1" applyAlignment="1">
      <alignment horizontal="left" vertical="top" wrapText="1"/>
    </xf>
    <xf numFmtId="0" fontId="2" fillId="3" borderId="21" xfId="0" applyFont="1" applyFill="1" applyBorder="1" applyAlignment="1">
      <alignment horizontal="left" vertical="top" wrapText="1"/>
    </xf>
    <xf numFmtId="0" fontId="11" fillId="3" borderId="27" xfId="0" applyFont="1" applyFill="1" applyBorder="1" applyAlignment="1">
      <alignment horizontal="left" vertical="top" wrapText="1"/>
    </xf>
    <xf numFmtId="0" fontId="6" fillId="0" borderId="21" xfId="0" applyFont="1" applyBorder="1" applyAlignment="1">
      <alignment horizontal="left" vertical="top" wrapText="1"/>
    </xf>
    <xf numFmtId="0" fontId="0" fillId="0" borderId="21" xfId="0" applyBorder="1" applyAlignment="1">
      <alignment horizontal="center" vertical="center"/>
    </xf>
    <xf numFmtId="0" fontId="44" fillId="0" borderId="56" xfId="0" applyFont="1" applyBorder="1" applyAlignment="1">
      <alignment horizontal="left" vertical="top" wrapText="1"/>
    </xf>
    <xf numFmtId="0" fontId="49" fillId="0" borderId="56" xfId="0" applyFont="1" applyBorder="1" applyAlignment="1">
      <alignment horizontal="left" vertical="top" wrapText="1"/>
    </xf>
    <xf numFmtId="0" fontId="20" fillId="0" borderId="27" xfId="0" applyFont="1" applyBorder="1" applyAlignment="1">
      <alignment horizontal="center" vertical="center"/>
    </xf>
    <xf numFmtId="0" fontId="20" fillId="0" borderId="2" xfId="0" applyFont="1" applyBorder="1" applyAlignment="1">
      <alignment horizontal="center" vertical="center"/>
    </xf>
    <xf numFmtId="0" fontId="44" fillId="0" borderId="0" xfId="0" applyFont="1" applyAlignment="1">
      <alignment wrapText="1"/>
    </xf>
    <xf numFmtId="0" fontId="0" fillId="0" borderId="0" xfId="0"/>
    <xf numFmtId="0" fontId="0" fillId="3" borderId="1" xfId="0" applyFill="1" applyBorder="1" applyAlignment="1">
      <alignment horizontal="left" vertical="top" wrapText="1"/>
    </xf>
    <xf numFmtId="0" fontId="7" fillId="0" borderId="1" xfId="1" applyFill="1" applyBorder="1" applyAlignment="1">
      <alignment vertical="top" wrapText="1"/>
    </xf>
    <xf numFmtId="0" fontId="7" fillId="0" borderId="21" xfId="1" applyFill="1" applyBorder="1" applyAlignment="1">
      <alignment horizontal="left" vertical="top" wrapText="1"/>
    </xf>
    <xf numFmtId="0" fontId="7" fillId="0" borderId="1" xfId="1" applyBorder="1" applyAlignment="1">
      <alignment vertical="top" wrapText="1"/>
    </xf>
    <xf numFmtId="0" fontId="26" fillId="0" borderId="0" xfId="0" applyFont="1" applyAlignment="1">
      <alignment horizontal="left" wrapText="1"/>
    </xf>
  </cellXfs>
  <cellStyles count="2">
    <cellStyle name="Hyperlink" xfId="1" builtinId="8"/>
    <cellStyle name="Normal" xfId="0" builtinId="0"/>
  </cellStyles>
  <dxfs count="21">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144093</xdr:colOff>
      <xdr:row>0</xdr:row>
      <xdr:rowOff>59372</xdr:rowOff>
    </xdr:from>
    <xdr:to>
      <xdr:col>2</xdr:col>
      <xdr:colOff>209612</xdr:colOff>
      <xdr:row>1</xdr:row>
      <xdr:rowOff>551814</xdr:rowOff>
    </xdr:to>
    <xdr:pic>
      <xdr:nvPicPr>
        <xdr:cNvPr id="3" name="Picture 2">
          <a:extLst>
            <a:ext uri="{FF2B5EF4-FFF2-40B4-BE49-F238E27FC236}">
              <a16:creationId xmlns:a16="http://schemas.microsoft.com/office/drawing/2014/main" id="{EF503F7B-FBAB-7253-C46C-7498CD993C12}"/>
            </a:ext>
          </a:extLst>
        </xdr:cNvPr>
        <xdr:cNvPicPr>
          <a:picLocks noChangeAspect="1"/>
        </xdr:cNvPicPr>
      </xdr:nvPicPr>
      <xdr:blipFill>
        <a:blip xmlns:r="http://schemas.openxmlformats.org/officeDocument/2006/relationships" r:embed="rId1"/>
        <a:stretch>
          <a:fillRect/>
        </a:stretch>
      </xdr:blipFill>
      <xdr:spPr>
        <a:xfrm>
          <a:off x="144093" y="59372"/>
          <a:ext cx="878954" cy="6788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ly Beyer" id="{A3022BFB-530D-4CA2-A24A-D810B2F0A06C}" userId="S::lily.beyer@base-uk.org::7207ff52-928e-44b2-90e1-17dc9be0be1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06T08:59:14.75" personId="{A3022BFB-530D-4CA2-A24A-D810B2F0A06C}" id="{953B8649-7A9C-4A80-865E-E6D6F9B130A0}">
    <text>Add job outcome as a definition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natspec.org.uk/resources/rarp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working-tax-credit"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8" Type="http://schemas.openxmlformats.org/officeDocument/2006/relationships/hyperlink" Target="https://www.gov.uk/government/publications/supported-internships-for-young-people-with-learning-difficulties/supported-internships" TargetMode="External"/><Relationship Id="rId13" Type="http://schemas.openxmlformats.org/officeDocument/2006/relationships/hyperlink" Target="https://www.gov.uk/government/publications/supported-internships-for-young-people-with-learning-difficulties/supported-internships" TargetMode="External"/><Relationship Id="rId18" Type="http://schemas.openxmlformats.org/officeDocument/2006/relationships/hyperlink" Target="http://www.coopergibson.co.uk/portfolio/supported-internships-research-project/" TargetMode="External"/><Relationship Id="rId3" Type="http://schemas.openxmlformats.org/officeDocument/2006/relationships/hyperlink" Target="https://www.google.co.uk/url?sa=t&amp;rct=j&amp;q=&amp;esrc=s&amp;source=web&amp;cd=&amp;cad=rja&amp;uact=8&amp;ved=2ahUKEwiYjZ7Dzdf2AhWMQEEAHeTxDUkQFnoECAUQAQ&amp;url=https%3A%2F%2Fresources.careersandenterprise.co.uk%2Fresources%2Fgatsby-benchmark-toolkit-send&amp;usg=AOvVaw3dj4nwoo99uRFIRCKjEK-R" TargetMode="External"/><Relationship Id="rId7" Type="http://schemas.openxmlformats.org/officeDocument/2006/relationships/hyperlink" Target="https://www.gov.uk/government/publications/further-education-and-skills-inspection-handbook-eif/further-education-and-skills-handbook" TargetMode="External"/><Relationship Id="rId12" Type="http://schemas.openxmlformats.org/officeDocument/2006/relationships/hyperlink" Target="https://www.base-uk.org/nos" TargetMode="External"/><Relationship Id="rId17" Type="http://schemas.openxmlformats.org/officeDocument/2006/relationships/hyperlink" Target="https://www.gov.uk/government/publications/national-disability-strategy" TargetMode="External"/><Relationship Id="rId2" Type="http://schemas.openxmlformats.org/officeDocument/2006/relationships/hyperlink" Target="https://www.google.co.uk/url?sa=t&amp;rct=j&amp;q=&amp;esrc=s&amp;source=web&amp;cd=&amp;cad=rja&amp;uact=8&amp;ved=2ahUKEwjvsuvdzdf2AhULi1wKHQeOCXMQFnoECBkQAQ&amp;url=https%3A%2F%2Fwww.sendgateway.org.uk%2F&amp;usg=AOvVaw1BXIHwZGVoZCtd6Sp94rWU" TargetMode="External"/><Relationship Id="rId16" Type="http://schemas.openxmlformats.org/officeDocument/2006/relationships/hyperlink" Target="https://www.gov.uk/government/publications/careers-guidance-provision-for-young-people-in-schools" TargetMode="External"/><Relationship Id="rId1" Type="http://schemas.openxmlformats.org/officeDocument/2006/relationships/hyperlink" Target="https://www.google.co.uk/url?sa=t&amp;rct=j&amp;q=&amp;esrc=s&amp;source=web&amp;cd=&amp;cad=rja&amp;uact=8&amp;ved=2ahUKEwir96TL-M_2AhUSHcAKHXf5BNgQFnoECAgQAQ&amp;url=https%3A%2F%2Fwww.gov.uk%2Fworking-tax-credit&amp;usg=AOvVaw0v4kdc3vm7f2HvsWXEvK8g" TargetMode="External"/><Relationship Id="rId6" Type="http://schemas.openxmlformats.org/officeDocument/2006/relationships/hyperlink" Target="https://send.excellencegateway.org.uk/communities-practice-managers-and-practitioners" TargetMode="External"/><Relationship Id="rId1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hyperlink" Target="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TargetMode="External"/><Relationship Id="rId15" Type="http://schemas.openxmlformats.org/officeDocument/2006/relationships/hyperlink" Target="https://www.gov.uk/government/publications/send-code-of-practice-0-to-25" TargetMode="External"/><Relationship Id="rId10" Type="http://schemas.openxmlformats.org/officeDocument/2006/relationships/hyperlink" Target="http://base-uk.org/employers-recruitment-jobcarving" TargetMode="External"/><Relationship Id="rId19" Type="http://schemas.openxmlformats.org/officeDocument/2006/relationships/printerSettings" Target="../printerSettings/printerSettings14.bin"/><Relationship Id="rId4" Type="http://schemas.openxmlformats.org/officeDocument/2006/relationships/hyperlink" Target="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TargetMode="External"/><Relationship Id="rId9" Type="http://schemas.openxmlformats.org/officeDocument/2006/relationships/hyperlink" Target="https://www.gov.uk/government/publications/employing-disabled-people-and-people-with-health-conditions/employing-disabled-people-and-people-with-health-conditions" TargetMode="External"/><Relationship Id="rId14" Type="http://schemas.openxmlformats.org/officeDocument/2006/relationships/hyperlink" Target="https://www.gov.uk/government/publications/supported-internships-for-young-people-with-learning-difficulties/supported-internship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wholeschoolsend.org.uk/resources/college-send-review-gui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uk/guidance/16-to-19-funding-maths-and-english-condition-of-funding" TargetMode="External"/><Relationship Id="rId2" Type="http://schemas.openxmlformats.org/officeDocument/2006/relationships/hyperlink" Target="https://www.gov.uk/government/collections/high-needs-funding" TargetMode="External"/><Relationship Id="rId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printerSettings" Target="../printerSettings/printerSettings7.bin"/><Relationship Id="rId4" Type="http://schemas.openxmlformats.org/officeDocument/2006/relationships/hyperlink" Target="https://www.base-uk.org/no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employers-recruitment-jobcarvin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publications/send-code-of-practice-0-to-25" TargetMode="External"/><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nos" TargetMode="External"/><Relationship Id="rId6" Type="http://schemas.openxmlformats.org/officeDocument/2006/relationships/printerSettings" Target="../printerSettings/printerSettings9.bin"/><Relationship Id="rId5" Type="http://schemas.openxmlformats.org/officeDocument/2006/relationships/hyperlink" Target="https://www.gov.uk/government/publications/supported-internships-for-young-people-with-learning-difficulties/supported-internships" TargetMode="External"/><Relationship Id="rId4" Type="http://schemas.openxmlformats.org/officeDocument/2006/relationships/hyperlink" Target="https://www.gov.uk/government/publications/supported-internships-for-young-people-with-learning-difficulties/supported-intern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A1CA-F47C-4B3A-B75F-98BDAB920672}">
  <sheetPr codeName="Sheet1"/>
  <dimension ref="B2:P19"/>
  <sheetViews>
    <sheetView zoomScale="120" zoomScaleNormal="120" zoomScaleSheetLayoutView="100" workbookViewId="0">
      <selection activeCell="B12" sqref="B12"/>
    </sheetView>
  </sheetViews>
  <sheetFormatPr defaultColWidth="8.88671875" defaultRowHeight="14.4"/>
  <cols>
    <col min="1" max="1" width="4.33203125" style="2" customWidth="1"/>
    <col min="2" max="2" width="7.44140625" style="2" customWidth="1"/>
    <col min="3" max="3" width="8.88671875" style="2"/>
    <col min="4" max="4" width="9.44140625" style="2" customWidth="1"/>
    <col min="5" max="12" width="8.88671875" style="2"/>
    <col min="13" max="13" width="9.109375" style="2" customWidth="1"/>
    <col min="14" max="16" width="8.88671875" style="2" customWidth="1"/>
    <col min="17" max="16384" width="8.88671875" style="2"/>
  </cols>
  <sheetData>
    <row r="2" spans="2:16" ht="44.4" customHeight="1"/>
    <row r="4" spans="2:16" ht="99" customHeight="1">
      <c r="B4" s="175" t="s">
        <v>0</v>
      </c>
      <c r="C4" s="175"/>
      <c r="D4" s="175"/>
      <c r="E4" s="175"/>
      <c r="F4" s="175"/>
      <c r="G4" s="175"/>
      <c r="H4" s="175"/>
      <c r="I4" s="175"/>
      <c r="J4" s="175"/>
      <c r="K4" s="175"/>
      <c r="L4" s="175"/>
      <c r="M4" s="175"/>
      <c r="N4" s="175"/>
      <c r="O4" s="175"/>
      <c r="P4" s="113"/>
    </row>
    <row r="5" spans="2:16" ht="30">
      <c r="B5" s="173" t="s">
        <v>1</v>
      </c>
      <c r="C5" s="173"/>
      <c r="D5" s="173"/>
      <c r="E5" s="173"/>
      <c r="F5" s="173"/>
      <c r="G5" s="173"/>
      <c r="H5" s="173"/>
      <c r="I5" s="173"/>
      <c r="J5" s="173"/>
      <c r="K5" s="173"/>
      <c r="L5" s="173"/>
      <c r="M5" s="173"/>
      <c r="N5" s="173"/>
      <c r="O5" s="173"/>
      <c r="P5" s="173"/>
    </row>
    <row r="6" spans="2:16" s="1" customFormat="1" ht="57.75" customHeight="1">
      <c r="B6" s="174" t="s">
        <v>2</v>
      </c>
      <c r="C6" s="174"/>
      <c r="D6" s="174"/>
      <c r="E6" s="174"/>
      <c r="F6" s="174"/>
      <c r="G6" s="174"/>
      <c r="H6" s="174"/>
      <c r="I6" s="174"/>
      <c r="J6" s="174"/>
      <c r="K6" s="174"/>
      <c r="L6" s="174"/>
      <c r="M6" s="174"/>
      <c r="N6" s="174"/>
      <c r="O6" s="174"/>
      <c r="P6" s="174"/>
    </row>
    <row r="7" spans="2:16" ht="15.6">
      <c r="B7" s="40" t="s">
        <v>3</v>
      </c>
      <c r="C7" s="40"/>
      <c r="D7" s="40"/>
      <c r="E7" s="42"/>
      <c r="F7" s="42"/>
      <c r="G7" s="42"/>
      <c r="H7" s="42"/>
      <c r="I7" s="42"/>
      <c r="J7" s="42"/>
      <c r="K7" s="42"/>
      <c r="L7" s="42"/>
      <c r="M7" s="42"/>
      <c r="N7" s="42"/>
      <c r="O7" s="42"/>
      <c r="P7" s="42"/>
    </row>
    <row r="8" spans="2:16">
      <c r="B8" s="43" t="s">
        <v>4</v>
      </c>
    </row>
    <row r="9" spans="2:16">
      <c r="B9" s="43" t="s">
        <v>5</v>
      </c>
    </row>
    <row r="10" spans="2:16">
      <c r="B10" s="43" t="s">
        <v>6</v>
      </c>
    </row>
    <row r="11" spans="2:16">
      <c r="B11" s="43" t="s">
        <v>7</v>
      </c>
      <c r="C11" s="82"/>
    </row>
    <row r="12" spans="2:16">
      <c r="B12" s="43" t="s">
        <v>8</v>
      </c>
    </row>
    <row r="13" spans="2:16">
      <c r="B13" s="43" t="s">
        <v>9</v>
      </c>
    </row>
    <row r="14" spans="2:16">
      <c r="B14" s="43" t="s">
        <v>10</v>
      </c>
    </row>
    <row r="15" spans="2:16">
      <c r="B15" s="43" t="s">
        <v>11</v>
      </c>
    </row>
    <row r="16" spans="2:16">
      <c r="B16" s="43" t="s">
        <v>12</v>
      </c>
    </row>
    <row r="17" spans="2:2">
      <c r="B17" s="43" t="s">
        <v>13</v>
      </c>
    </row>
    <row r="18" spans="2:2">
      <c r="B18" s="43" t="s">
        <v>14</v>
      </c>
    </row>
    <row r="19" spans="2:2">
      <c r="B19" s="43" t="s">
        <v>15</v>
      </c>
    </row>
  </sheetData>
  <sheetProtection formatCells="0" formatColumns="0" formatRows="0" insertColumns="0" insertRows="0" insertHyperlinks="0" deleteColumns="0" deleteRows="0" sort="0" autoFilter="0" pivotTables="0"/>
  <mergeCells count="3">
    <mergeCell ref="B5:P5"/>
    <mergeCell ref="B6:P6"/>
    <mergeCell ref="B4:O4"/>
  </mergeCells>
  <hyperlinks>
    <hyperlink ref="B8" location="Introduction!A1" display="Introduction" xr:uid="{88CE5ED4-4914-4DF9-B30D-FCD937274B8F}"/>
    <hyperlink ref="B9" location="'Process of Self-Assessment'!A1" display="Process of Self-assessment" xr:uid="{EAB6872C-8519-471D-82E8-74901DED30B8}"/>
    <hyperlink ref="B10" location="'Title and Contents'!A1" display="Action Plan" xr:uid="{5506645E-2784-487F-853B-038DCF6D4DE6}"/>
    <hyperlink ref="B12" location="'1. Leadership'!A1" display="1. Leadership" xr:uid="{2109B579-D18A-4D9F-8AA2-4F959D623D5D}"/>
    <hyperlink ref="B13" location="'2. Planning'!A1" display="2. Planning" xr:uid="{B36D6AD2-961A-4E04-8844-254DD9317C29}"/>
    <hyperlink ref="B14" location="'3. Partnership'!A1" display="3. Partnership" xr:uid="{BC499291-DE8B-4CA3-B4FE-B5DB318FAF33}"/>
    <hyperlink ref="B15" location="'4. Preparedness'!A1" display="4. Preparedness" xr:uid="{C395D5F1-CF56-4CFF-81A5-D942A75DB970}"/>
    <hyperlink ref="B16" location="'5. Progress'!A1" display="5. Progress" xr:uid="{7D3029F4-7E50-4FCE-98CF-A6DAC8442DB1}"/>
    <hyperlink ref="B17" location="'6. Results'!A1" display="6. Results" xr:uid="{9C082EC8-2764-4D78-9D5B-E3E6149DE639}"/>
    <hyperlink ref="B18" location="Glossary!A1" display="Glossary" xr:uid="{A58F3B21-58C4-4ED3-8AFE-F1FC31B4F44D}"/>
    <hyperlink ref="B19" location="'Related Links'!A1" display="Related Links" xr:uid="{1647956C-A312-4012-93E7-481FD83368BA}"/>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4D0F-7B64-48DE-8883-DD8071BA0DC0}">
  <sheetPr codeName="Sheet8">
    <tabColor rgb="FF7030A0"/>
    <pageSetUpPr fitToPage="1"/>
  </sheetPr>
  <dimension ref="A1:I30"/>
  <sheetViews>
    <sheetView topLeftCell="A13" zoomScale="90" zoomScaleNormal="90" workbookViewId="0">
      <selection activeCell="C25" sqref="C25:C29"/>
    </sheetView>
  </sheetViews>
  <sheetFormatPr defaultColWidth="8.88671875" defaultRowHeight="14.4"/>
  <cols>
    <col min="1" max="2" width="30" style="2" customWidth="1"/>
    <col min="3" max="3" width="15.109375" style="17" customWidth="1"/>
    <col min="4" max="5" width="27.6640625" style="2" customWidth="1"/>
    <col min="6" max="6" width="4.109375" style="17" customWidth="1"/>
    <col min="7" max="7" width="27.6640625" style="14" customWidth="1"/>
    <col min="8" max="8" width="115.33203125" style="2" customWidth="1"/>
    <col min="9" max="9" width="40.6640625" style="2" customWidth="1"/>
    <col min="10" max="16384" width="8.88671875" style="2"/>
  </cols>
  <sheetData>
    <row r="1" spans="1:9" ht="15.6">
      <c r="A1" s="40" t="s">
        <v>185</v>
      </c>
      <c r="B1" s="27"/>
    </row>
    <row r="2" spans="1:9" ht="43.35" customHeight="1">
      <c r="A2" s="262" t="s">
        <v>186</v>
      </c>
      <c r="B2" s="262"/>
      <c r="C2" s="262"/>
      <c r="D2" s="262"/>
      <c r="E2" s="28"/>
      <c r="F2" s="78"/>
      <c r="G2" s="28"/>
    </row>
    <row r="3" spans="1:9" ht="13.35" customHeight="1" thickBot="1">
      <c r="A3" s="28"/>
      <c r="B3" s="28"/>
      <c r="C3" s="28"/>
      <c r="D3" s="28"/>
      <c r="E3" s="28"/>
      <c r="F3" s="78"/>
      <c r="G3" s="28"/>
    </row>
    <row r="4" spans="1:9" s="137" customFormat="1" ht="29.4" thickBot="1">
      <c r="A4" s="48" t="s">
        <v>58</v>
      </c>
      <c r="B4" s="36" t="s">
        <v>121</v>
      </c>
      <c r="C4" s="36" t="s">
        <v>59</v>
      </c>
      <c r="D4" s="134" t="s">
        <v>122</v>
      </c>
      <c r="E4" s="36" t="s">
        <v>123</v>
      </c>
      <c r="F4" s="263" t="s">
        <v>6</v>
      </c>
      <c r="G4" s="264"/>
      <c r="H4" s="135" t="s">
        <v>124</v>
      </c>
      <c r="I4" s="136"/>
    </row>
    <row r="5" spans="1:9" ht="30.75" customHeight="1">
      <c r="A5" s="194" t="s">
        <v>86</v>
      </c>
      <c r="B5" s="194" t="s">
        <v>187</v>
      </c>
      <c r="C5" s="198" t="s">
        <v>65</v>
      </c>
      <c r="D5" s="270"/>
      <c r="E5" s="270"/>
      <c r="F5" s="71">
        <v>1</v>
      </c>
      <c r="G5" s="54"/>
      <c r="H5" s="265" t="s">
        <v>188</v>
      </c>
    </row>
    <row r="6" spans="1:9" ht="24" customHeight="1">
      <c r="A6" s="194"/>
      <c r="B6" s="194"/>
      <c r="C6" s="198"/>
      <c r="D6" s="252"/>
      <c r="E6" s="252"/>
      <c r="F6" s="69">
        <v>2</v>
      </c>
      <c r="G6" s="12"/>
      <c r="H6" s="258"/>
    </row>
    <row r="7" spans="1:9" ht="24" customHeight="1">
      <c r="A7" s="194"/>
      <c r="B7" s="194"/>
      <c r="C7" s="198"/>
      <c r="D7" s="252"/>
      <c r="E7" s="252"/>
      <c r="F7" s="69">
        <v>3</v>
      </c>
      <c r="G7" s="12"/>
      <c r="H7" s="258"/>
    </row>
    <row r="8" spans="1:9" ht="24" customHeight="1">
      <c r="A8" s="194"/>
      <c r="B8" s="194"/>
      <c r="C8" s="198"/>
      <c r="D8" s="252"/>
      <c r="E8" s="252"/>
      <c r="F8" s="69">
        <v>4</v>
      </c>
      <c r="G8" s="12"/>
      <c r="H8" s="258"/>
    </row>
    <row r="9" spans="1:9" ht="24" customHeight="1">
      <c r="A9" s="195"/>
      <c r="B9" s="195"/>
      <c r="C9" s="199"/>
      <c r="D9" s="253"/>
      <c r="E9" s="253"/>
      <c r="F9" s="69">
        <v>5</v>
      </c>
      <c r="G9" s="12"/>
      <c r="H9" s="259"/>
    </row>
    <row r="10" spans="1:9" ht="29.1" customHeight="1">
      <c r="A10" s="193" t="s">
        <v>87</v>
      </c>
      <c r="B10" s="193" t="s">
        <v>189</v>
      </c>
      <c r="C10" s="198" t="s">
        <v>65</v>
      </c>
      <c r="D10" s="274"/>
      <c r="E10" s="274"/>
      <c r="F10" s="69">
        <v>1</v>
      </c>
      <c r="G10" s="12"/>
      <c r="H10" s="294" t="s">
        <v>190</v>
      </c>
    </row>
    <row r="11" spans="1:9" ht="29.1" customHeight="1">
      <c r="A11" s="194"/>
      <c r="B11" s="194"/>
      <c r="C11" s="198"/>
      <c r="D11" s="252"/>
      <c r="E11" s="252"/>
      <c r="F11" s="69">
        <v>2</v>
      </c>
      <c r="G11" s="12"/>
      <c r="H11" s="258"/>
    </row>
    <row r="12" spans="1:9" ht="29.1" customHeight="1">
      <c r="A12" s="194"/>
      <c r="B12" s="194"/>
      <c r="C12" s="198"/>
      <c r="D12" s="252"/>
      <c r="E12" s="252"/>
      <c r="F12" s="69">
        <v>3</v>
      </c>
      <c r="G12" s="12"/>
      <c r="H12" s="258"/>
    </row>
    <row r="13" spans="1:9" ht="29.1" customHeight="1">
      <c r="A13" s="194"/>
      <c r="B13" s="194"/>
      <c r="C13" s="198"/>
      <c r="D13" s="252"/>
      <c r="E13" s="252"/>
      <c r="F13" s="69">
        <v>4</v>
      </c>
      <c r="G13" s="12"/>
      <c r="H13" s="258"/>
    </row>
    <row r="14" spans="1:9" ht="29.1" customHeight="1">
      <c r="A14" s="195"/>
      <c r="B14" s="195"/>
      <c r="C14" s="199"/>
      <c r="D14" s="253"/>
      <c r="E14" s="253"/>
      <c r="F14" s="69">
        <v>5</v>
      </c>
      <c r="G14" s="12"/>
      <c r="H14" s="259"/>
    </row>
    <row r="15" spans="1:9" ht="42" customHeight="1">
      <c r="A15" s="193" t="s">
        <v>88</v>
      </c>
      <c r="B15" s="193" t="s">
        <v>191</v>
      </c>
      <c r="C15" s="198" t="s">
        <v>65</v>
      </c>
      <c r="D15" s="274"/>
      <c r="E15" s="274"/>
      <c r="F15" s="69">
        <v>1</v>
      </c>
      <c r="G15" s="172" t="s">
        <v>327</v>
      </c>
      <c r="H15" s="193" t="s">
        <v>192</v>
      </c>
    </row>
    <row r="16" spans="1:9" ht="42" customHeight="1">
      <c r="A16" s="194"/>
      <c r="B16" s="194"/>
      <c r="C16" s="198"/>
      <c r="D16" s="252"/>
      <c r="E16" s="252"/>
      <c r="F16" s="69">
        <v>2</v>
      </c>
      <c r="G16" s="172" t="s">
        <v>328</v>
      </c>
      <c r="H16" s="194"/>
    </row>
    <row r="17" spans="1:8" ht="42" customHeight="1">
      <c r="A17" s="194"/>
      <c r="B17" s="194"/>
      <c r="C17" s="198"/>
      <c r="D17" s="252"/>
      <c r="E17" s="252"/>
      <c r="F17" s="69">
        <v>3</v>
      </c>
      <c r="G17" s="12"/>
      <c r="H17" s="194"/>
    </row>
    <row r="18" spans="1:8" ht="42" customHeight="1">
      <c r="A18" s="194"/>
      <c r="B18" s="194"/>
      <c r="C18" s="198"/>
      <c r="D18" s="252"/>
      <c r="E18" s="252"/>
      <c r="F18" s="69">
        <v>4</v>
      </c>
      <c r="G18" s="12"/>
      <c r="H18" s="194"/>
    </row>
    <row r="19" spans="1:8" ht="42" customHeight="1">
      <c r="A19" s="195"/>
      <c r="B19" s="195"/>
      <c r="C19" s="199"/>
      <c r="D19" s="253"/>
      <c r="E19" s="253"/>
      <c r="F19" s="69">
        <v>5</v>
      </c>
      <c r="G19" s="12"/>
      <c r="H19" s="195"/>
    </row>
    <row r="20" spans="1:8" ht="44.1" customHeight="1">
      <c r="A20" s="193" t="s">
        <v>89</v>
      </c>
      <c r="B20" s="55" t="s">
        <v>193</v>
      </c>
      <c r="C20" s="198" t="s">
        <v>65</v>
      </c>
      <c r="D20" s="274"/>
      <c r="E20" s="274"/>
      <c r="F20" s="69">
        <v>1</v>
      </c>
      <c r="G20" s="12"/>
      <c r="H20" s="193" t="s">
        <v>194</v>
      </c>
    </row>
    <row r="21" spans="1:8" ht="44.1" customHeight="1">
      <c r="A21" s="194"/>
      <c r="B21" s="74" t="s">
        <v>195</v>
      </c>
      <c r="C21" s="198"/>
      <c r="D21" s="252"/>
      <c r="E21" s="252"/>
      <c r="F21" s="69">
        <v>2</v>
      </c>
      <c r="G21" s="12"/>
      <c r="H21" s="194"/>
    </row>
    <row r="22" spans="1:8" ht="35.4" customHeight="1">
      <c r="A22" s="194"/>
      <c r="B22" s="74" t="s">
        <v>196</v>
      </c>
      <c r="C22" s="198"/>
      <c r="D22" s="252"/>
      <c r="E22" s="252"/>
      <c r="F22" s="69">
        <v>3</v>
      </c>
      <c r="G22" s="12"/>
      <c r="H22" s="194"/>
    </row>
    <row r="23" spans="1:8" ht="41.4" customHeight="1">
      <c r="A23" s="194"/>
      <c r="B23" s="74" t="s">
        <v>197</v>
      </c>
      <c r="C23" s="198"/>
      <c r="D23" s="252"/>
      <c r="E23" s="252"/>
      <c r="F23" s="69">
        <v>4</v>
      </c>
      <c r="G23" s="12"/>
      <c r="H23" s="194"/>
    </row>
    <row r="24" spans="1:8" ht="35.4" customHeight="1">
      <c r="A24" s="195"/>
      <c r="B24" s="57" t="s">
        <v>198</v>
      </c>
      <c r="C24" s="199"/>
      <c r="D24" s="253"/>
      <c r="E24" s="253"/>
      <c r="F24" s="69">
        <v>5</v>
      </c>
      <c r="G24" s="12"/>
      <c r="H24" s="195"/>
    </row>
    <row r="25" spans="1:8" ht="20.399999999999999" customHeight="1">
      <c r="A25" s="193" t="s">
        <v>90</v>
      </c>
      <c r="B25" s="193" t="s">
        <v>199</v>
      </c>
      <c r="C25" s="198" t="s">
        <v>65</v>
      </c>
      <c r="D25" s="274"/>
      <c r="E25" s="274"/>
      <c r="F25" s="69">
        <v>1</v>
      </c>
      <c r="G25" s="12"/>
      <c r="H25" s="193" t="s">
        <v>200</v>
      </c>
    </row>
    <row r="26" spans="1:8" ht="20.399999999999999" customHeight="1">
      <c r="A26" s="194"/>
      <c r="B26" s="194"/>
      <c r="C26" s="198"/>
      <c r="D26" s="252"/>
      <c r="E26" s="252"/>
      <c r="F26" s="69">
        <v>2</v>
      </c>
      <c r="G26" s="12"/>
      <c r="H26" s="194"/>
    </row>
    <row r="27" spans="1:8" ht="20.399999999999999" customHeight="1">
      <c r="A27" s="194"/>
      <c r="B27" s="194"/>
      <c r="C27" s="198"/>
      <c r="D27" s="252"/>
      <c r="E27" s="252"/>
      <c r="F27" s="69">
        <v>3</v>
      </c>
      <c r="G27" s="12"/>
      <c r="H27" s="194"/>
    </row>
    <row r="28" spans="1:8" ht="20.399999999999999" customHeight="1">
      <c r="A28" s="194"/>
      <c r="B28" s="194"/>
      <c r="C28" s="198"/>
      <c r="D28" s="252"/>
      <c r="E28" s="252"/>
      <c r="F28" s="69">
        <v>4</v>
      </c>
      <c r="G28" s="12"/>
      <c r="H28" s="194"/>
    </row>
    <row r="29" spans="1:8" ht="20.399999999999999" customHeight="1">
      <c r="A29" s="195"/>
      <c r="B29" s="195"/>
      <c r="C29" s="199"/>
      <c r="D29" s="253"/>
      <c r="E29" s="253"/>
      <c r="F29" s="69">
        <v>5</v>
      </c>
      <c r="G29" s="12"/>
      <c r="H29" s="195"/>
    </row>
    <row r="30" spans="1:8" ht="15.6">
      <c r="A30" s="30" t="s">
        <v>91</v>
      </c>
      <c r="B30" s="31" t="s">
        <v>141</v>
      </c>
      <c r="C30" s="32">
        <f>SUM(C5:C29)</f>
        <v>0</v>
      </c>
      <c r="D30" s="24"/>
      <c r="E30" s="24"/>
      <c r="F30" s="79"/>
      <c r="G30" s="77"/>
      <c r="H30" s="24"/>
    </row>
  </sheetData>
  <sheetProtection formatCells="0" formatColumns="0" insertColumns="0" insertRows="0" insertHyperlinks="0" deleteColumns="0" deleteRows="0" sort="0" autoFilter="0" pivotTables="0"/>
  <protectedRanges>
    <protectedRange sqref="C5:G29" name="Preparedness"/>
  </protectedRanges>
  <mergeCells count="31">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A20:A24"/>
    <mergeCell ref="C20:C24"/>
    <mergeCell ref="H25:H29"/>
    <mergeCell ref="E25:E29"/>
    <mergeCell ref="D25:D29"/>
    <mergeCell ref="B25:B29"/>
    <mergeCell ref="A25:A29"/>
    <mergeCell ref="C25:C29"/>
  </mergeCells>
  <phoneticPr fontId="23" type="noConversion"/>
  <dataValidations count="1">
    <dataValidation allowBlank="1" showInputMessage="1" showErrorMessage="1" prompt="Click link for Glossary definition" sqref="B24" xr:uid="{508D6D99-8340-457E-956B-2AFC5CB39DBC}"/>
  </dataValidations>
  <hyperlinks>
    <hyperlink ref="B24" location="Glossary!A3" display="Glossary!A3" xr:uid="{833511FD-E370-4516-9A20-7C79A902D8B2}"/>
  </hyperlinks>
  <pageMargins left="0.70866141732283472" right="0.70866141732283472" top="0.74803149606299213" bottom="0.74803149606299213" header="0.31496062992125984" footer="0.31496062992125984"/>
  <pageSetup paperSize="9" scale="80"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E2A23678-42D1-42D5-82E6-1B32002AB7C8}">
          <x14:formula1>
            <xm:f>'Related Links'!$B$21:$B$25</xm:f>
          </x14:formula1>
          <xm:sqref>C5 C10 C15 C20 C25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BBF5-6A57-4D1A-8ECC-85C3697D41D2}">
  <sheetPr codeName="Sheet9">
    <tabColor rgb="FF7030A0"/>
    <pageSetUpPr fitToPage="1"/>
  </sheetPr>
  <dimension ref="A1:I40"/>
  <sheetViews>
    <sheetView topLeftCell="A19" zoomScale="90" zoomScaleNormal="90" workbookViewId="0">
      <selection activeCell="C35" sqref="C35:C39"/>
    </sheetView>
  </sheetViews>
  <sheetFormatPr defaultColWidth="8.88671875" defaultRowHeight="14.4"/>
  <cols>
    <col min="1" max="1" width="30" style="2" customWidth="1"/>
    <col min="2" max="2" width="34.88671875" style="2" customWidth="1"/>
    <col min="3" max="3" width="15.109375" style="17" customWidth="1"/>
    <col min="4" max="5" width="27.6640625" style="2" customWidth="1"/>
    <col min="6" max="6" width="3.44140625" style="17" customWidth="1"/>
    <col min="7" max="7" width="27.6640625" style="14" customWidth="1"/>
    <col min="8" max="8" width="115.33203125" style="2" customWidth="1"/>
    <col min="9" max="9" width="40.6640625" style="2" customWidth="1"/>
    <col min="10" max="16384" width="8.88671875" style="2"/>
  </cols>
  <sheetData>
    <row r="1" spans="1:9" ht="15.6">
      <c r="A1" s="40" t="s">
        <v>201</v>
      </c>
      <c r="B1" s="27"/>
    </row>
    <row r="2" spans="1:9">
      <c r="A2" s="262" t="s">
        <v>202</v>
      </c>
      <c r="B2" s="262"/>
      <c r="C2" s="262"/>
      <c r="D2" s="262"/>
      <c r="E2" s="28"/>
      <c r="F2" s="78"/>
      <c r="G2" s="28"/>
    </row>
    <row r="3" spans="1:9" ht="10.35" customHeight="1" thickBot="1">
      <c r="A3" s="28"/>
      <c r="B3" s="28"/>
      <c r="C3" s="28"/>
      <c r="D3" s="28"/>
      <c r="E3" s="28"/>
      <c r="F3" s="78"/>
      <c r="G3" s="28"/>
    </row>
    <row r="4" spans="1:9" s="137" customFormat="1" ht="29.4" thickBot="1">
      <c r="A4" s="48" t="s">
        <v>58</v>
      </c>
      <c r="B4" s="36" t="s">
        <v>121</v>
      </c>
      <c r="C4" s="36" t="s">
        <v>59</v>
      </c>
      <c r="D4" s="134" t="s">
        <v>122</v>
      </c>
      <c r="E4" s="36" t="s">
        <v>123</v>
      </c>
      <c r="F4" s="263" t="s">
        <v>6</v>
      </c>
      <c r="G4" s="264"/>
      <c r="H4" s="135" t="s">
        <v>124</v>
      </c>
      <c r="I4" s="136"/>
    </row>
    <row r="5" spans="1:9" ht="24" customHeight="1">
      <c r="A5" s="224" t="s">
        <v>92</v>
      </c>
      <c r="B5" s="194" t="s">
        <v>203</v>
      </c>
      <c r="C5" s="198" t="s">
        <v>65</v>
      </c>
      <c r="D5" s="270"/>
      <c r="E5" s="270"/>
      <c r="F5" s="71">
        <v>1</v>
      </c>
      <c r="G5" s="54"/>
      <c r="H5" s="194" t="s">
        <v>204</v>
      </c>
    </row>
    <row r="6" spans="1:9" ht="24" customHeight="1">
      <c r="A6" s="224"/>
      <c r="B6" s="194"/>
      <c r="C6" s="198"/>
      <c r="D6" s="252"/>
      <c r="E6" s="252"/>
      <c r="F6" s="69">
        <v>2</v>
      </c>
      <c r="G6" s="12"/>
      <c r="H6" s="194"/>
    </row>
    <row r="7" spans="1:9" ht="24" customHeight="1">
      <c r="A7" s="224"/>
      <c r="B7" s="194"/>
      <c r="C7" s="198"/>
      <c r="D7" s="252"/>
      <c r="E7" s="252"/>
      <c r="F7" s="69">
        <v>3</v>
      </c>
      <c r="G7" s="12"/>
      <c r="H7" s="194"/>
    </row>
    <row r="8" spans="1:9" ht="24" customHeight="1">
      <c r="A8" s="224"/>
      <c r="B8" s="194"/>
      <c r="C8" s="198"/>
      <c r="D8" s="252"/>
      <c r="E8" s="252"/>
      <c r="F8" s="69">
        <v>4</v>
      </c>
      <c r="G8" s="12"/>
      <c r="H8" s="194"/>
    </row>
    <row r="9" spans="1:9" ht="24" customHeight="1">
      <c r="A9" s="225"/>
      <c r="B9" s="195"/>
      <c r="C9" s="199"/>
      <c r="D9" s="253"/>
      <c r="E9" s="253"/>
      <c r="F9" s="69">
        <v>5</v>
      </c>
      <c r="G9" s="12"/>
      <c r="H9" s="195"/>
    </row>
    <row r="10" spans="1:9" ht="17.100000000000001" customHeight="1">
      <c r="A10" s="193" t="s">
        <v>93</v>
      </c>
      <c r="B10" s="193" t="s">
        <v>205</v>
      </c>
      <c r="C10" s="198" t="s">
        <v>65</v>
      </c>
      <c r="D10" s="274"/>
      <c r="E10" s="274"/>
      <c r="F10" s="69">
        <v>1</v>
      </c>
      <c r="G10" s="12"/>
      <c r="H10" s="193" t="s">
        <v>206</v>
      </c>
    </row>
    <row r="11" spans="1:9" ht="17.100000000000001" customHeight="1">
      <c r="A11" s="194"/>
      <c r="B11" s="194"/>
      <c r="C11" s="198"/>
      <c r="D11" s="252"/>
      <c r="E11" s="252"/>
      <c r="F11" s="69">
        <v>2</v>
      </c>
      <c r="G11" s="12"/>
      <c r="H11" s="194"/>
    </row>
    <row r="12" spans="1:9" ht="17.100000000000001" customHeight="1">
      <c r="A12" s="194"/>
      <c r="B12" s="194"/>
      <c r="C12" s="198"/>
      <c r="D12" s="252"/>
      <c r="E12" s="252"/>
      <c r="F12" s="69">
        <v>3</v>
      </c>
      <c r="G12" s="12"/>
      <c r="H12" s="194"/>
    </row>
    <row r="13" spans="1:9" ht="17.100000000000001" customHeight="1">
      <c r="A13" s="194"/>
      <c r="B13" s="194"/>
      <c r="C13" s="198"/>
      <c r="D13" s="252"/>
      <c r="E13" s="252"/>
      <c r="F13" s="69">
        <v>4</v>
      </c>
      <c r="G13" s="12"/>
      <c r="H13" s="194"/>
    </row>
    <row r="14" spans="1:9" ht="17.100000000000001" customHeight="1">
      <c r="A14" s="195"/>
      <c r="B14" s="195"/>
      <c r="C14" s="199"/>
      <c r="D14" s="253"/>
      <c r="E14" s="253"/>
      <c r="F14" s="69">
        <v>5</v>
      </c>
      <c r="G14" s="12"/>
      <c r="H14" s="195"/>
    </row>
    <row r="15" spans="1:9" ht="18" customHeight="1">
      <c r="A15" s="193" t="s">
        <v>94</v>
      </c>
      <c r="B15" s="193" t="s">
        <v>207</v>
      </c>
      <c r="C15" s="198" t="s">
        <v>65</v>
      </c>
      <c r="D15" s="274"/>
      <c r="E15" s="274"/>
      <c r="F15" s="69">
        <v>1</v>
      </c>
      <c r="G15" s="12"/>
      <c r="H15" s="193" t="s">
        <v>208</v>
      </c>
    </row>
    <row r="16" spans="1:9" ht="18" customHeight="1">
      <c r="A16" s="194"/>
      <c r="B16" s="194"/>
      <c r="C16" s="198"/>
      <c r="D16" s="252"/>
      <c r="E16" s="252"/>
      <c r="F16" s="69">
        <v>2</v>
      </c>
      <c r="G16" s="12"/>
      <c r="H16" s="194"/>
    </row>
    <row r="17" spans="1:8" ht="18" customHeight="1">
      <c r="A17" s="194"/>
      <c r="B17" s="194"/>
      <c r="C17" s="198"/>
      <c r="D17" s="252"/>
      <c r="E17" s="252"/>
      <c r="F17" s="69">
        <v>3</v>
      </c>
      <c r="G17" s="12"/>
      <c r="H17" s="194"/>
    </row>
    <row r="18" spans="1:8" ht="18" customHeight="1">
      <c r="A18" s="194"/>
      <c r="B18" s="194"/>
      <c r="C18" s="198"/>
      <c r="D18" s="252"/>
      <c r="E18" s="252"/>
      <c r="F18" s="69">
        <v>4</v>
      </c>
      <c r="G18" s="12"/>
      <c r="H18" s="194"/>
    </row>
    <row r="19" spans="1:8" ht="18" customHeight="1">
      <c r="A19" s="195"/>
      <c r="B19" s="195"/>
      <c r="C19" s="199"/>
      <c r="D19" s="253"/>
      <c r="E19" s="253"/>
      <c r="F19" s="69">
        <v>5</v>
      </c>
      <c r="G19" s="12"/>
      <c r="H19" s="195"/>
    </row>
    <row r="20" spans="1:8" ht="20.399999999999999" customHeight="1">
      <c r="A20" s="193" t="s">
        <v>95</v>
      </c>
      <c r="B20" s="217" t="s">
        <v>209</v>
      </c>
      <c r="C20" s="198" t="s">
        <v>65</v>
      </c>
      <c r="D20" s="274"/>
      <c r="E20" s="274"/>
      <c r="F20" s="69">
        <v>1</v>
      </c>
      <c r="G20" s="12"/>
      <c r="H20" s="193" t="s">
        <v>210</v>
      </c>
    </row>
    <row r="21" spans="1:8" ht="20.399999999999999" customHeight="1">
      <c r="A21" s="194"/>
      <c r="B21" s="218"/>
      <c r="C21" s="198"/>
      <c r="D21" s="252"/>
      <c r="E21" s="252"/>
      <c r="F21" s="69">
        <v>2</v>
      </c>
      <c r="G21" s="12"/>
      <c r="H21" s="194"/>
    </row>
    <row r="22" spans="1:8" ht="20.399999999999999" customHeight="1">
      <c r="A22" s="194"/>
      <c r="B22" s="218"/>
      <c r="C22" s="198"/>
      <c r="D22" s="252"/>
      <c r="E22" s="252"/>
      <c r="F22" s="69">
        <v>3</v>
      </c>
      <c r="G22" s="12"/>
      <c r="H22" s="194"/>
    </row>
    <row r="23" spans="1:8" ht="20.399999999999999" customHeight="1">
      <c r="A23" s="194"/>
      <c r="B23" s="218"/>
      <c r="C23" s="198"/>
      <c r="D23" s="252"/>
      <c r="E23" s="252"/>
      <c r="F23" s="69">
        <v>4</v>
      </c>
      <c r="G23" s="12"/>
      <c r="H23" s="194"/>
    </row>
    <row r="24" spans="1:8" ht="20.399999999999999" customHeight="1">
      <c r="A24" s="195"/>
      <c r="B24" s="219"/>
      <c r="C24" s="199"/>
      <c r="D24" s="253"/>
      <c r="E24" s="253"/>
      <c r="F24" s="69">
        <v>5</v>
      </c>
      <c r="G24" s="12"/>
      <c r="H24" s="195"/>
    </row>
    <row r="25" spans="1:8">
      <c r="A25" s="193" t="s">
        <v>96</v>
      </c>
      <c r="B25" s="193" t="s">
        <v>211</v>
      </c>
      <c r="C25" s="198" t="s">
        <v>65</v>
      </c>
      <c r="D25" s="274"/>
      <c r="E25" s="274"/>
      <c r="F25" s="69">
        <v>1</v>
      </c>
      <c r="G25" s="12"/>
      <c r="H25" s="193" t="s">
        <v>212</v>
      </c>
    </row>
    <row r="26" spans="1:8">
      <c r="A26" s="194"/>
      <c r="B26" s="194"/>
      <c r="C26" s="198"/>
      <c r="D26" s="252"/>
      <c r="E26" s="252"/>
      <c r="F26" s="69">
        <v>2</v>
      </c>
      <c r="G26" s="12"/>
      <c r="H26" s="194"/>
    </row>
    <row r="27" spans="1:8">
      <c r="A27" s="194"/>
      <c r="B27" s="194"/>
      <c r="C27" s="198"/>
      <c r="D27" s="252"/>
      <c r="E27" s="252"/>
      <c r="F27" s="69">
        <v>3</v>
      </c>
      <c r="G27" s="12"/>
      <c r="H27" s="194"/>
    </row>
    <row r="28" spans="1:8">
      <c r="A28" s="194"/>
      <c r="B28" s="194"/>
      <c r="C28" s="198"/>
      <c r="D28" s="252"/>
      <c r="E28" s="252"/>
      <c r="F28" s="69">
        <v>4</v>
      </c>
      <c r="G28" s="12"/>
      <c r="H28" s="194"/>
    </row>
    <row r="29" spans="1:8" ht="59.25" customHeight="1">
      <c r="A29" s="195"/>
      <c r="B29" s="195"/>
      <c r="C29" s="199"/>
      <c r="D29" s="253"/>
      <c r="E29" s="253"/>
      <c r="F29" s="69">
        <v>5</v>
      </c>
      <c r="G29" s="12"/>
      <c r="H29" s="195"/>
    </row>
    <row r="30" spans="1:8" ht="24.6" customHeight="1">
      <c r="A30" s="193" t="s">
        <v>97</v>
      </c>
      <c r="B30" s="193" t="s">
        <v>213</v>
      </c>
      <c r="C30" s="198" t="s">
        <v>65</v>
      </c>
      <c r="D30" s="274"/>
      <c r="E30" s="274"/>
      <c r="F30" s="69">
        <v>1</v>
      </c>
      <c r="G30" s="12"/>
      <c r="H30" s="257" t="s">
        <v>214</v>
      </c>
    </row>
    <row r="31" spans="1:8" ht="24.6" customHeight="1">
      <c r="A31" s="194"/>
      <c r="B31" s="194"/>
      <c r="C31" s="198"/>
      <c r="D31" s="252"/>
      <c r="E31" s="252"/>
      <c r="F31" s="69">
        <v>2</v>
      </c>
      <c r="G31" s="12"/>
      <c r="H31" s="258"/>
    </row>
    <row r="32" spans="1:8" ht="24.6" customHeight="1">
      <c r="A32" s="194"/>
      <c r="B32" s="194"/>
      <c r="C32" s="198"/>
      <c r="D32" s="252"/>
      <c r="E32" s="252"/>
      <c r="F32" s="69">
        <v>3</v>
      </c>
      <c r="G32" s="12"/>
      <c r="H32" s="258"/>
    </row>
    <row r="33" spans="1:8" ht="24.6" customHeight="1">
      <c r="A33" s="194"/>
      <c r="B33" s="194"/>
      <c r="C33" s="198"/>
      <c r="D33" s="252"/>
      <c r="E33" s="252"/>
      <c r="F33" s="69">
        <v>4</v>
      </c>
      <c r="G33" s="12"/>
      <c r="H33" s="258"/>
    </row>
    <row r="34" spans="1:8" ht="24.6" customHeight="1">
      <c r="A34" s="195"/>
      <c r="B34" s="195"/>
      <c r="C34" s="199"/>
      <c r="D34" s="253"/>
      <c r="E34" s="253"/>
      <c r="F34" s="69">
        <v>5</v>
      </c>
      <c r="G34" s="12"/>
      <c r="H34" s="259"/>
    </row>
    <row r="35" spans="1:8" ht="21" customHeight="1">
      <c r="A35" s="200" t="s">
        <v>98</v>
      </c>
      <c r="B35" s="217" t="s">
        <v>215</v>
      </c>
      <c r="C35" s="295" t="s">
        <v>65</v>
      </c>
      <c r="D35" s="274"/>
      <c r="E35" s="274"/>
      <c r="F35" s="69">
        <v>1</v>
      </c>
      <c r="G35" s="172" t="s">
        <v>329</v>
      </c>
      <c r="H35" s="257" t="s">
        <v>216</v>
      </c>
    </row>
    <row r="36" spans="1:8" ht="21" customHeight="1">
      <c r="A36" s="201"/>
      <c r="B36" s="218"/>
      <c r="C36" s="283"/>
      <c r="D36" s="252"/>
      <c r="E36" s="252"/>
      <c r="F36" s="69">
        <v>2</v>
      </c>
      <c r="G36" s="12"/>
      <c r="H36" s="258"/>
    </row>
    <row r="37" spans="1:8" ht="21" customHeight="1">
      <c r="A37" s="201"/>
      <c r="B37" s="218"/>
      <c r="C37" s="283"/>
      <c r="D37" s="252"/>
      <c r="E37" s="252"/>
      <c r="F37" s="69">
        <v>3</v>
      </c>
      <c r="G37" s="12"/>
      <c r="H37" s="258"/>
    </row>
    <row r="38" spans="1:8" ht="21" customHeight="1">
      <c r="A38" s="201"/>
      <c r="B38" s="218"/>
      <c r="C38" s="283"/>
      <c r="D38" s="252"/>
      <c r="E38" s="252"/>
      <c r="F38" s="69">
        <v>4</v>
      </c>
      <c r="G38" s="12"/>
      <c r="H38" s="258"/>
    </row>
    <row r="39" spans="1:8" ht="21" customHeight="1">
      <c r="A39" s="202"/>
      <c r="B39" s="219"/>
      <c r="C39" s="284"/>
      <c r="D39" s="253"/>
      <c r="E39" s="253"/>
      <c r="F39" s="69">
        <v>5</v>
      </c>
      <c r="G39" s="12"/>
      <c r="H39" s="259"/>
    </row>
    <row r="40" spans="1:8" ht="15.6">
      <c r="A40" s="30" t="s">
        <v>79</v>
      </c>
      <c r="B40" s="31" t="s">
        <v>141</v>
      </c>
      <c r="C40" s="97">
        <f>SUM(C5:C39)</f>
        <v>0</v>
      </c>
      <c r="D40" s="24"/>
      <c r="E40" s="24"/>
      <c r="F40" s="79"/>
      <c r="G40" s="77"/>
      <c r="H40" s="24"/>
    </row>
  </sheetData>
  <protectedRanges>
    <protectedRange sqref="C5:G39" name="Progres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B20:B24"/>
    <mergeCell ref="A20:A24"/>
    <mergeCell ref="C20:C24"/>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3" type="noConversion"/>
  <dataValidations count="1">
    <dataValidation allowBlank="1" showInputMessage="1" showErrorMessage="1" prompt="Click link for glossary definition" sqref="B35:B39" xr:uid="{F3A3C059-5BDB-4572-9C97-2ACCE9D1903D}"/>
  </dataValidations>
  <hyperlinks>
    <hyperlink ref="B20" r:id="rId1" display="https://natspec.org.uk/resources/rarpa/" xr:uid="{DB5BE60D-BA52-4D56-A317-D9356602906E}"/>
    <hyperlink ref="B35:B39" location="'5. Progress'!A23" display="'5. Progress'!A23" xr:uid="{0046A8CA-A835-4A9D-B5CC-F4F32B1D19B7}"/>
  </hyperlinks>
  <pageMargins left="0.70866141732283472" right="0.70866141732283472" top="0.74803149606299213" bottom="0.74803149606299213" header="0.31496062992125984" footer="0.31496062992125984"/>
  <pageSetup paperSize="9" scale="79"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59A2EA5B-BC6E-43A6-AF20-815102324BAC}">
          <x14:formula1>
            <xm:f>'Related Links'!$B$21:$B$25</xm:f>
          </x14:formula1>
          <xm:sqref>C5 C35 C10 C15 C20 C25 C30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E977-48B8-4175-A287-A05DCFE823B4}">
  <sheetPr codeName="Sheet10">
    <tabColor rgb="FF7030A0"/>
    <pageSetUpPr fitToPage="1"/>
  </sheetPr>
  <dimension ref="A1:I40"/>
  <sheetViews>
    <sheetView topLeftCell="A2" zoomScale="90" zoomScaleNormal="90" workbookViewId="0">
      <selection activeCell="C5" sqref="C5:C9"/>
    </sheetView>
  </sheetViews>
  <sheetFormatPr defaultColWidth="8.88671875" defaultRowHeight="14.4"/>
  <cols>
    <col min="1" max="2" width="30" style="2" customWidth="1"/>
    <col min="3" max="3" width="15.109375" style="17" customWidth="1"/>
    <col min="4" max="5" width="27.6640625" style="2" customWidth="1"/>
    <col min="6" max="6" width="4.44140625" style="17" customWidth="1"/>
    <col min="7" max="7" width="27.6640625" style="14" customWidth="1"/>
    <col min="8" max="8" width="115.33203125" style="2" customWidth="1"/>
    <col min="9" max="9" width="40.6640625" style="2" customWidth="1"/>
    <col min="10" max="16384" width="8.88671875" style="2"/>
  </cols>
  <sheetData>
    <row r="1" spans="1:9" ht="15.6">
      <c r="A1" s="40" t="s">
        <v>217</v>
      </c>
      <c r="B1" s="27"/>
    </row>
    <row r="2" spans="1:9" ht="72" customHeight="1">
      <c r="A2" s="306" t="s">
        <v>218</v>
      </c>
      <c r="B2" s="306"/>
      <c r="C2" s="306"/>
      <c r="D2" s="306"/>
      <c r="E2" s="33"/>
      <c r="F2" s="80"/>
      <c r="G2" s="33"/>
      <c r="H2" s="34"/>
    </row>
    <row r="3" spans="1:9" ht="12" customHeight="1" thickBot="1">
      <c r="A3" s="33"/>
      <c r="B3" s="33"/>
      <c r="C3" s="33"/>
      <c r="D3" s="33"/>
      <c r="E3" s="33"/>
      <c r="F3" s="80"/>
      <c r="G3" s="33"/>
      <c r="H3" s="34"/>
    </row>
    <row r="4" spans="1:9" s="137" customFormat="1" ht="29.4" thickBot="1">
      <c r="A4" s="48" t="s">
        <v>58</v>
      </c>
      <c r="B4" s="36" t="s">
        <v>121</v>
      </c>
      <c r="C4" s="36" t="s">
        <v>59</v>
      </c>
      <c r="D4" s="134" t="s">
        <v>122</v>
      </c>
      <c r="E4" s="36" t="s">
        <v>123</v>
      </c>
      <c r="F4" s="263" t="s">
        <v>6</v>
      </c>
      <c r="G4" s="264"/>
      <c r="H4" s="135" t="s">
        <v>124</v>
      </c>
      <c r="I4" s="136"/>
    </row>
    <row r="5" spans="1:9" ht="44.1" customHeight="1">
      <c r="A5" s="194" t="s">
        <v>99</v>
      </c>
      <c r="B5" s="218" t="s">
        <v>219</v>
      </c>
      <c r="C5" s="198" t="s">
        <v>65</v>
      </c>
      <c r="D5" s="270"/>
      <c r="E5" s="270"/>
      <c r="F5" s="71">
        <v>1</v>
      </c>
      <c r="G5" s="170" t="s">
        <v>330</v>
      </c>
      <c r="H5" s="194" t="s">
        <v>220</v>
      </c>
    </row>
    <row r="6" spans="1:9" ht="44.1" customHeight="1">
      <c r="A6" s="194"/>
      <c r="B6" s="218"/>
      <c r="C6" s="198"/>
      <c r="D6" s="252"/>
      <c r="E6" s="252"/>
      <c r="F6" s="69">
        <v>2</v>
      </c>
      <c r="G6" s="12"/>
      <c r="H6" s="194"/>
    </row>
    <row r="7" spans="1:9" ht="44.1" customHeight="1">
      <c r="A7" s="194"/>
      <c r="B7" s="218"/>
      <c r="C7" s="198"/>
      <c r="D7" s="252"/>
      <c r="E7" s="252"/>
      <c r="F7" s="69">
        <v>3</v>
      </c>
      <c r="G7" s="12"/>
      <c r="H7" s="194"/>
    </row>
    <row r="8" spans="1:9" ht="44.1" customHeight="1">
      <c r="A8" s="194"/>
      <c r="B8" s="218"/>
      <c r="C8" s="198"/>
      <c r="D8" s="252"/>
      <c r="E8" s="252"/>
      <c r="F8" s="69">
        <v>4</v>
      </c>
      <c r="G8" s="12"/>
      <c r="H8" s="194"/>
    </row>
    <row r="9" spans="1:9" ht="58.5" customHeight="1">
      <c r="A9" s="195"/>
      <c r="B9" s="219"/>
      <c r="C9" s="199"/>
      <c r="D9" s="253"/>
      <c r="E9" s="253"/>
      <c r="F9" s="69">
        <v>5</v>
      </c>
      <c r="G9" s="12"/>
      <c r="H9" s="195"/>
    </row>
    <row r="10" spans="1:9" ht="18.600000000000001" customHeight="1">
      <c r="A10" s="193" t="s">
        <v>100</v>
      </c>
      <c r="B10" s="193" t="s">
        <v>221</v>
      </c>
      <c r="C10" s="198" t="s">
        <v>65</v>
      </c>
      <c r="D10" s="274"/>
      <c r="E10" s="274"/>
      <c r="F10" s="69">
        <v>1</v>
      </c>
      <c r="G10" s="12"/>
      <c r="H10" s="223" t="s">
        <v>222</v>
      </c>
    </row>
    <row r="11" spans="1:9" ht="18.600000000000001" customHeight="1">
      <c r="A11" s="194"/>
      <c r="B11" s="194"/>
      <c r="C11" s="198"/>
      <c r="D11" s="252"/>
      <c r="E11" s="252"/>
      <c r="F11" s="69">
        <v>2</v>
      </c>
      <c r="G11" s="12"/>
      <c r="H11" s="224"/>
    </row>
    <row r="12" spans="1:9" ht="18.600000000000001" customHeight="1">
      <c r="A12" s="194"/>
      <c r="B12" s="194"/>
      <c r="C12" s="198"/>
      <c r="D12" s="252"/>
      <c r="E12" s="252"/>
      <c r="F12" s="69">
        <v>3</v>
      </c>
      <c r="G12" s="12"/>
      <c r="H12" s="224"/>
    </row>
    <row r="13" spans="1:9" ht="18.600000000000001" customHeight="1">
      <c r="A13" s="194"/>
      <c r="B13" s="194"/>
      <c r="C13" s="198"/>
      <c r="D13" s="252"/>
      <c r="E13" s="252"/>
      <c r="F13" s="69">
        <v>4</v>
      </c>
      <c r="G13" s="12"/>
      <c r="H13" s="224"/>
    </row>
    <row r="14" spans="1:9" ht="18.600000000000001" customHeight="1">
      <c r="A14" s="195"/>
      <c r="B14" s="195"/>
      <c r="C14" s="199"/>
      <c r="D14" s="253"/>
      <c r="E14" s="253"/>
      <c r="F14" s="69">
        <v>5</v>
      </c>
      <c r="G14" s="12"/>
      <c r="H14" s="225"/>
    </row>
    <row r="15" spans="1:9" ht="20.399999999999999" customHeight="1">
      <c r="A15" s="303" t="s">
        <v>101</v>
      </c>
      <c r="B15" s="193" t="s">
        <v>223</v>
      </c>
      <c r="C15" s="283" t="s">
        <v>65</v>
      </c>
      <c r="D15" s="274"/>
      <c r="E15" s="274"/>
      <c r="F15" s="69">
        <v>1</v>
      </c>
      <c r="G15" s="12"/>
      <c r="H15" s="200" t="s">
        <v>224</v>
      </c>
    </row>
    <row r="16" spans="1:9" ht="20.399999999999999" customHeight="1">
      <c r="A16" s="303"/>
      <c r="B16" s="194"/>
      <c r="C16" s="283"/>
      <c r="D16" s="252"/>
      <c r="E16" s="252"/>
      <c r="F16" s="69">
        <v>2</v>
      </c>
      <c r="G16" s="12"/>
      <c r="H16" s="201"/>
    </row>
    <row r="17" spans="1:8" ht="20.399999999999999" customHeight="1">
      <c r="A17" s="303"/>
      <c r="B17" s="194"/>
      <c r="C17" s="283"/>
      <c r="D17" s="252"/>
      <c r="E17" s="252"/>
      <c r="F17" s="69">
        <v>3</v>
      </c>
      <c r="G17" s="12"/>
      <c r="H17" s="201"/>
    </row>
    <row r="18" spans="1:8" ht="20.399999999999999" customHeight="1">
      <c r="A18" s="303"/>
      <c r="B18" s="194"/>
      <c r="C18" s="283"/>
      <c r="D18" s="252"/>
      <c r="E18" s="252"/>
      <c r="F18" s="69">
        <v>4</v>
      </c>
      <c r="G18" s="12"/>
      <c r="H18" s="201"/>
    </row>
    <row r="19" spans="1:8" ht="29.1" customHeight="1">
      <c r="A19" s="303"/>
      <c r="B19" s="195"/>
      <c r="C19" s="284"/>
      <c r="D19" s="253"/>
      <c r="E19" s="253"/>
      <c r="F19" s="69">
        <v>5</v>
      </c>
      <c r="G19" s="12"/>
      <c r="H19" s="202"/>
    </row>
    <row r="20" spans="1:8" ht="22.35" customHeight="1">
      <c r="A20" s="305" t="s">
        <v>225</v>
      </c>
      <c r="B20" s="304" t="s">
        <v>226</v>
      </c>
      <c r="C20" s="283" t="s">
        <v>65</v>
      </c>
      <c r="D20" s="274"/>
      <c r="E20" s="274"/>
      <c r="F20" s="69">
        <v>1</v>
      </c>
      <c r="G20" s="12"/>
      <c r="H20" s="200" t="s">
        <v>227</v>
      </c>
    </row>
    <row r="21" spans="1:8" ht="22.35" customHeight="1">
      <c r="A21" s="305"/>
      <c r="B21" s="281"/>
      <c r="C21" s="283"/>
      <c r="D21" s="252"/>
      <c r="E21" s="252"/>
      <c r="F21" s="69">
        <v>2</v>
      </c>
      <c r="G21" s="12"/>
      <c r="H21" s="201"/>
    </row>
    <row r="22" spans="1:8" ht="22.35" customHeight="1">
      <c r="A22" s="305"/>
      <c r="B22" s="281"/>
      <c r="C22" s="283"/>
      <c r="D22" s="252"/>
      <c r="E22" s="252"/>
      <c r="F22" s="69">
        <v>3</v>
      </c>
      <c r="G22" s="12"/>
      <c r="H22" s="201"/>
    </row>
    <row r="23" spans="1:8" ht="22.35" customHeight="1">
      <c r="A23" s="305"/>
      <c r="B23" s="281"/>
      <c r="C23" s="283"/>
      <c r="D23" s="252"/>
      <c r="E23" s="252"/>
      <c r="F23" s="69">
        <v>4</v>
      </c>
      <c r="G23" s="12"/>
      <c r="H23" s="201"/>
    </row>
    <row r="24" spans="1:8" ht="30" customHeight="1">
      <c r="A24" s="305"/>
      <c r="B24" s="282"/>
      <c r="C24" s="284"/>
      <c r="D24" s="253"/>
      <c r="E24" s="253"/>
      <c r="F24" s="69">
        <v>5</v>
      </c>
      <c r="G24" s="12"/>
      <c r="H24" s="202"/>
    </row>
    <row r="25" spans="1:8">
      <c r="A25" s="302" t="s">
        <v>103</v>
      </c>
      <c r="B25" s="193" t="s">
        <v>228</v>
      </c>
      <c r="C25" s="283" t="s">
        <v>65</v>
      </c>
      <c r="D25" s="274"/>
      <c r="E25" s="193"/>
      <c r="F25" s="69">
        <v>1</v>
      </c>
      <c r="G25" s="12"/>
      <c r="H25" s="193" t="s">
        <v>229</v>
      </c>
    </row>
    <row r="26" spans="1:8">
      <c r="A26" s="302"/>
      <c r="B26" s="194"/>
      <c r="C26" s="283"/>
      <c r="D26" s="252"/>
      <c r="E26" s="194"/>
      <c r="F26" s="69">
        <v>2</v>
      </c>
      <c r="G26" s="12"/>
      <c r="H26" s="194"/>
    </row>
    <row r="27" spans="1:8">
      <c r="A27" s="302"/>
      <c r="B27" s="194"/>
      <c r="C27" s="283"/>
      <c r="D27" s="252"/>
      <c r="E27" s="194"/>
      <c r="F27" s="69">
        <v>3</v>
      </c>
      <c r="G27" s="12"/>
      <c r="H27" s="194"/>
    </row>
    <row r="28" spans="1:8">
      <c r="A28" s="302"/>
      <c r="B28" s="194"/>
      <c r="C28" s="283"/>
      <c r="D28" s="252"/>
      <c r="E28" s="194"/>
      <c r="F28" s="69">
        <v>4</v>
      </c>
      <c r="G28" s="12"/>
      <c r="H28" s="194"/>
    </row>
    <row r="29" spans="1:8">
      <c r="A29" s="302"/>
      <c r="B29" s="195"/>
      <c r="C29" s="284"/>
      <c r="D29" s="253"/>
      <c r="E29" s="195"/>
      <c r="F29" s="69">
        <v>5</v>
      </c>
      <c r="G29" s="12"/>
      <c r="H29" s="195"/>
    </row>
    <row r="30" spans="1:8" ht="38.4" customHeight="1">
      <c r="A30" s="193" t="s">
        <v>104</v>
      </c>
      <c r="B30" s="193" t="s">
        <v>230</v>
      </c>
      <c r="C30" s="198" t="s">
        <v>65</v>
      </c>
      <c r="D30" s="274"/>
      <c r="E30" s="300"/>
      <c r="F30" s="69">
        <v>1</v>
      </c>
      <c r="G30" s="12"/>
      <c r="H30" s="257" t="s">
        <v>231</v>
      </c>
    </row>
    <row r="31" spans="1:8" ht="38.4" customHeight="1">
      <c r="A31" s="194"/>
      <c r="B31" s="194"/>
      <c r="C31" s="198"/>
      <c r="D31" s="252"/>
      <c r="E31" s="301"/>
      <c r="F31" s="69">
        <v>2</v>
      </c>
      <c r="G31" s="12"/>
      <c r="H31" s="258"/>
    </row>
    <row r="32" spans="1:8" ht="38.4" customHeight="1">
      <c r="A32" s="194"/>
      <c r="B32" s="194"/>
      <c r="C32" s="198"/>
      <c r="D32" s="252"/>
      <c r="E32" s="301"/>
      <c r="F32" s="69">
        <v>3</v>
      </c>
      <c r="G32" s="12"/>
      <c r="H32" s="258"/>
    </row>
    <row r="33" spans="1:8" ht="38.4" customHeight="1">
      <c r="A33" s="194"/>
      <c r="B33" s="194"/>
      <c r="C33" s="198"/>
      <c r="D33" s="252"/>
      <c r="E33" s="301"/>
      <c r="F33" s="69">
        <v>4</v>
      </c>
      <c r="G33" s="12"/>
      <c r="H33" s="258"/>
    </row>
    <row r="34" spans="1:8" ht="38.4" customHeight="1">
      <c r="A34" s="195"/>
      <c r="B34" s="195"/>
      <c r="C34" s="199"/>
      <c r="D34" s="253"/>
      <c r="E34" s="301"/>
      <c r="F34" s="69">
        <v>5</v>
      </c>
      <c r="G34" s="12"/>
      <c r="H34" s="259"/>
    </row>
    <row r="35" spans="1:8" ht="24" customHeight="1">
      <c r="A35" s="200" t="s">
        <v>105</v>
      </c>
      <c r="B35" s="200" t="s">
        <v>232</v>
      </c>
      <c r="C35" s="298" t="s">
        <v>65</v>
      </c>
      <c r="D35" s="297"/>
      <c r="E35" s="296"/>
      <c r="F35" s="105">
        <v>1</v>
      </c>
      <c r="G35" s="106"/>
      <c r="H35" s="200" t="s">
        <v>233</v>
      </c>
    </row>
    <row r="36" spans="1:8" ht="24" customHeight="1">
      <c r="A36" s="201"/>
      <c r="B36" s="201"/>
      <c r="C36" s="298"/>
      <c r="D36" s="252"/>
      <c r="E36" s="252"/>
      <c r="F36" s="105">
        <v>2</v>
      </c>
      <c r="G36" s="106"/>
      <c r="H36" s="201"/>
    </row>
    <row r="37" spans="1:8" ht="24" customHeight="1">
      <c r="A37" s="201"/>
      <c r="B37" s="201"/>
      <c r="C37" s="298"/>
      <c r="D37" s="252"/>
      <c r="E37" s="252"/>
      <c r="F37" s="105">
        <v>3</v>
      </c>
      <c r="G37" s="106"/>
      <c r="H37" s="201"/>
    </row>
    <row r="38" spans="1:8" ht="24" customHeight="1">
      <c r="A38" s="201"/>
      <c r="B38" s="201"/>
      <c r="C38" s="298"/>
      <c r="D38" s="252"/>
      <c r="E38" s="252"/>
      <c r="F38" s="105">
        <v>4</v>
      </c>
      <c r="G38" s="106"/>
      <c r="H38" s="201"/>
    </row>
    <row r="39" spans="1:8" ht="24" customHeight="1">
      <c r="A39" s="202"/>
      <c r="B39" s="202"/>
      <c r="C39" s="299"/>
      <c r="D39" s="253"/>
      <c r="E39" s="253"/>
      <c r="F39" s="105">
        <v>5</v>
      </c>
      <c r="G39" s="106"/>
      <c r="H39" s="202"/>
    </row>
    <row r="40" spans="1:8" ht="15.6">
      <c r="A40" s="30" t="s">
        <v>106</v>
      </c>
      <c r="B40" s="31" t="s">
        <v>141</v>
      </c>
      <c r="C40" s="32">
        <f>SUM(C5:C39)</f>
        <v>0</v>
      </c>
      <c r="D40" s="24"/>
      <c r="E40" s="24"/>
      <c r="F40" s="79"/>
      <c r="G40" s="77"/>
      <c r="H40" s="24"/>
    </row>
  </sheetData>
  <protectedRanges>
    <protectedRange sqref="C5:G39" name="Result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20:H24"/>
    <mergeCell ref="E20:E24"/>
    <mergeCell ref="D20:D24"/>
    <mergeCell ref="B20:B24"/>
    <mergeCell ref="A20:A24"/>
    <mergeCell ref="C20:C24"/>
    <mergeCell ref="H15:H19"/>
    <mergeCell ref="E15:E19"/>
    <mergeCell ref="D15:D19"/>
    <mergeCell ref="B15:B19"/>
    <mergeCell ref="A15:A19"/>
    <mergeCell ref="C15:C19"/>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3" type="noConversion"/>
  <dataValidations count="1">
    <dataValidation allowBlank="1" showInputMessage="1" showErrorMessage="1" prompt="Click link for glossary definition" sqref="B5:B9 A15:A24" xr:uid="{3A4850B3-3472-4A8B-AFC4-19F403F33AC5}"/>
  </dataValidations>
  <hyperlinks>
    <hyperlink ref="B20" r:id="rId1" display="https://www.gov.uk/working-tax-credit" xr:uid="{448B5D37-86F5-4560-8451-0C1D215FCB70}"/>
    <hyperlink ref="B5:B9" location="Glossary!A9" display="Glossary!A9" xr:uid="{14154231-6396-488E-A441-972547A69970}"/>
    <hyperlink ref="A15:A19" location="Glossary!A20" display="3. Job outcomes exceed 70% for the reporting cohort." xr:uid="{0CEE4492-6423-42A0-81C0-663385597B53}"/>
    <hyperlink ref="A20:A24" location="Glossary!A1" display="4. The job outcomes for reporting cohort are no less than 16 hours per week (or adjusted to meet evidenced individual circumstance). " xr:uid="{43DCBD9B-DC1F-4818-9E22-28728765B8A1}"/>
  </hyperlinks>
  <pageMargins left="0.70866141732283472" right="0.70866141732283472" top="0.74803149606299213" bottom="0.74803149606299213" header="0.31496062992125984" footer="0.31496062992125984"/>
  <pageSetup paperSize="9" scale="80"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Select Score" xr:uid="{2C2395DE-B872-464D-A5DE-BEAA0B45C04C}">
          <x14:formula1>
            <xm:f>'Related Links'!$B$21:$B$25</xm:f>
          </x14:formula1>
          <xm:sqref>C5 C10 C25 C30</xm:sqref>
        </x14:dataValidation>
        <x14:dataValidation type="list" allowBlank="1" showInputMessage="1" showErrorMessage="1" xr:uid="{9050EE61-F907-468F-82B6-255D38F5E024}">
          <x14:formula1>
            <xm:f>'Related Links'!$B$30:$B$36</xm:f>
          </x14:formula1>
          <xm:sqref>C35:C39 C15:C24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15AAC-EF84-40CA-A965-D4C77FBA87CA}">
  <sheetPr codeName="Sheet11">
    <pageSetUpPr fitToPage="1"/>
  </sheetPr>
  <dimension ref="A1:B26"/>
  <sheetViews>
    <sheetView tabSelected="1" topLeftCell="A8" zoomScaleNormal="100" workbookViewId="0">
      <selection activeCell="B20" sqref="B20"/>
    </sheetView>
  </sheetViews>
  <sheetFormatPr defaultColWidth="8.88671875" defaultRowHeight="14.4"/>
  <cols>
    <col min="1" max="1" width="21.44140625" style="2" customWidth="1"/>
    <col min="2" max="2" width="122.88671875" style="14" customWidth="1"/>
    <col min="3" max="16384" width="8.88671875" style="2"/>
  </cols>
  <sheetData>
    <row r="1" spans="1:2" ht="15.6">
      <c r="A1" s="40" t="s">
        <v>14</v>
      </c>
    </row>
    <row r="2" spans="1:2">
      <c r="A2" s="29" t="s">
        <v>234</v>
      </c>
      <c r="B2" s="29" t="s">
        <v>235</v>
      </c>
    </row>
    <row r="3" spans="1:2" ht="43.2">
      <c r="A3" s="41" t="s">
        <v>236</v>
      </c>
      <c r="B3" s="3" t="s">
        <v>237</v>
      </c>
    </row>
    <row r="4" spans="1:2">
      <c r="A4" s="103" t="s">
        <v>238</v>
      </c>
      <c r="B4" s="104" t="s">
        <v>239</v>
      </c>
    </row>
    <row r="5" spans="1:2" ht="28.8">
      <c r="A5" s="103" t="s">
        <v>240</v>
      </c>
      <c r="B5" s="104" t="s">
        <v>241</v>
      </c>
    </row>
    <row r="6" spans="1:2">
      <c r="A6" s="103" t="s">
        <v>242</v>
      </c>
      <c r="B6" s="104" t="s">
        <v>243</v>
      </c>
    </row>
    <row r="7" spans="1:2" ht="28.8">
      <c r="A7" s="103" t="s">
        <v>244</v>
      </c>
      <c r="B7" s="104" t="s">
        <v>245</v>
      </c>
    </row>
    <row r="8" spans="1:2" ht="28.8">
      <c r="A8" s="103" t="s">
        <v>246</v>
      </c>
      <c r="B8" s="104" t="s">
        <v>247</v>
      </c>
    </row>
    <row r="9" spans="1:2" ht="28.8">
      <c r="A9" s="103" t="s">
        <v>248</v>
      </c>
      <c r="B9" s="104" t="s">
        <v>249</v>
      </c>
    </row>
    <row r="10" spans="1:2" ht="28.8">
      <c r="A10" s="103" t="s">
        <v>250</v>
      </c>
      <c r="B10" s="104" t="s">
        <v>251</v>
      </c>
    </row>
    <row r="11" spans="1:2">
      <c r="A11" s="103" t="s">
        <v>252</v>
      </c>
      <c r="B11" s="104" t="s">
        <v>253</v>
      </c>
    </row>
    <row r="12" spans="1:2">
      <c r="A12" s="103" t="s">
        <v>254</v>
      </c>
      <c r="B12" s="104" t="s">
        <v>255</v>
      </c>
    </row>
    <row r="13" spans="1:2">
      <c r="A13" s="103" t="s">
        <v>256</v>
      </c>
      <c r="B13" s="104" t="s">
        <v>257</v>
      </c>
    </row>
    <row r="14" spans="1:2">
      <c r="A14" s="103" t="s">
        <v>258</v>
      </c>
      <c r="B14" s="104" t="s">
        <v>259</v>
      </c>
    </row>
    <row r="15" spans="1:2" ht="57.6">
      <c r="A15" s="168" t="s">
        <v>260</v>
      </c>
      <c r="B15" s="104" t="s">
        <v>261</v>
      </c>
    </row>
    <row r="16" spans="1:2">
      <c r="A16" s="103" t="s">
        <v>262</v>
      </c>
      <c r="B16" s="104" t="s">
        <v>263</v>
      </c>
    </row>
    <row r="17" spans="1:2">
      <c r="A17" s="103" t="s">
        <v>264</v>
      </c>
      <c r="B17" s="104" t="s">
        <v>265</v>
      </c>
    </row>
    <row r="18" spans="1:2">
      <c r="A18" s="103" t="s">
        <v>266</v>
      </c>
      <c r="B18" s="104" t="s">
        <v>267</v>
      </c>
    </row>
    <row r="19" spans="1:2">
      <c r="A19" s="103" t="s">
        <v>268</v>
      </c>
      <c r="B19" s="104" t="s">
        <v>269</v>
      </c>
    </row>
    <row r="20" spans="1:2" ht="28.8">
      <c r="A20" s="103" t="s">
        <v>270</v>
      </c>
      <c r="B20" s="104" t="s">
        <v>331</v>
      </c>
    </row>
    <row r="21" spans="1:2">
      <c r="A21" s="41" t="s">
        <v>271</v>
      </c>
      <c r="B21" s="3" t="s">
        <v>272</v>
      </c>
    </row>
    <row r="22" spans="1:2">
      <c r="A22" s="41" t="s">
        <v>273</v>
      </c>
      <c r="B22" s="3" t="s">
        <v>274</v>
      </c>
    </row>
    <row r="23" spans="1:2" ht="28.8">
      <c r="A23" s="41" t="s">
        <v>275</v>
      </c>
      <c r="B23" s="3" t="s">
        <v>276</v>
      </c>
    </row>
    <row r="24" spans="1:2">
      <c r="A24" s="41" t="s">
        <v>277</v>
      </c>
      <c r="B24" s="3" t="s">
        <v>278</v>
      </c>
    </row>
    <row r="25" spans="1:2">
      <c r="A25" s="41" t="s">
        <v>279</v>
      </c>
      <c r="B25" s="3" t="s">
        <v>280</v>
      </c>
    </row>
    <row r="26" spans="1:2">
      <c r="A26" s="41" t="s">
        <v>281</v>
      </c>
      <c r="B26" s="3" t="s">
        <v>282</v>
      </c>
    </row>
  </sheetData>
  <sheetProtection formatCells="0" formatColumns="0" formatRows="0" insertColumns="0" insertRows="0" insertHyperlinks="0" deleteColumns="0" deleteRows="0" sort="0" autoFilter="0" pivotTables="0"/>
  <pageMargins left="0.7" right="0.7" top="0.75" bottom="0.75" header="0.3" footer="0.3"/>
  <pageSetup paperSize="9" scale="9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68F7-CFF6-4F6E-A9E1-969A5CFDF1D3}">
  <sheetPr codeName="Sheet12"/>
  <dimension ref="A1:C36"/>
  <sheetViews>
    <sheetView workbookViewId="0"/>
  </sheetViews>
  <sheetFormatPr defaultColWidth="8.88671875" defaultRowHeight="14.4"/>
  <cols>
    <col min="1" max="1" width="8.88671875" style="2"/>
    <col min="2" max="2" width="57.44140625" style="2" customWidth="1"/>
    <col min="3" max="3" width="58.6640625" style="2" customWidth="1"/>
    <col min="4" max="16384" width="8.88671875" style="2"/>
  </cols>
  <sheetData>
    <row r="1" spans="1:3" ht="15.6">
      <c r="A1" s="40" t="s">
        <v>15</v>
      </c>
    </row>
    <row r="2" spans="1:3">
      <c r="A2" s="2">
        <v>1</v>
      </c>
      <c r="B2" s="107" t="s">
        <v>283</v>
      </c>
      <c r="C2" t="s">
        <v>284</v>
      </c>
    </row>
    <row r="3" spans="1:3">
      <c r="A3" s="2">
        <v>2</v>
      </c>
      <c r="B3" s="107" t="s">
        <v>285</v>
      </c>
      <c r="C3" t="s">
        <v>286</v>
      </c>
    </row>
    <row r="4" spans="1:3">
      <c r="A4" s="2">
        <v>3</v>
      </c>
      <c r="B4" s="107" t="s">
        <v>287</v>
      </c>
      <c r="C4" t="s">
        <v>288</v>
      </c>
    </row>
    <row r="5" spans="1:3">
      <c r="A5" s="2">
        <v>4</v>
      </c>
      <c r="B5" s="107" t="s">
        <v>289</v>
      </c>
      <c r="C5" t="s">
        <v>290</v>
      </c>
    </row>
    <row r="6" spans="1:3">
      <c r="A6" s="2">
        <v>5</v>
      </c>
      <c r="B6" s="107" t="s">
        <v>291</v>
      </c>
      <c r="C6" t="s">
        <v>292</v>
      </c>
    </row>
    <row r="7" spans="1:3">
      <c r="A7" s="2">
        <v>6</v>
      </c>
      <c r="B7" s="107" t="s">
        <v>293</v>
      </c>
      <c r="C7" t="s">
        <v>294</v>
      </c>
    </row>
    <row r="8" spans="1:3">
      <c r="A8" s="2">
        <v>7</v>
      </c>
      <c r="B8" s="107" t="s">
        <v>295</v>
      </c>
      <c r="C8" t="s">
        <v>296</v>
      </c>
    </row>
    <row r="9" spans="1:3">
      <c r="A9" s="2">
        <v>8</v>
      </c>
      <c r="B9" s="107" t="s">
        <v>297</v>
      </c>
      <c r="C9" t="s">
        <v>298</v>
      </c>
    </row>
    <row r="10" spans="1:3">
      <c r="A10" s="2">
        <v>9</v>
      </c>
      <c r="B10" s="107" t="s">
        <v>299</v>
      </c>
      <c r="C10" t="s">
        <v>300</v>
      </c>
    </row>
    <row r="11" spans="1:3">
      <c r="A11" s="2">
        <v>10</v>
      </c>
      <c r="B11" s="107" t="s">
        <v>301</v>
      </c>
      <c r="C11" t="s">
        <v>302</v>
      </c>
    </row>
    <row r="12" spans="1:3">
      <c r="A12" s="2">
        <v>11</v>
      </c>
      <c r="B12" s="107" t="s">
        <v>303</v>
      </c>
      <c r="C12" t="s">
        <v>304</v>
      </c>
    </row>
    <row r="13" spans="1:3">
      <c r="A13" s="2">
        <v>12</v>
      </c>
      <c r="B13" s="107" t="s">
        <v>305</v>
      </c>
      <c r="C13" t="s">
        <v>306</v>
      </c>
    </row>
    <row r="14" spans="1:3">
      <c r="A14" s="2">
        <v>13</v>
      </c>
      <c r="B14" s="107" t="s">
        <v>307</v>
      </c>
      <c r="C14" t="s">
        <v>308</v>
      </c>
    </row>
    <row r="15" spans="1:3">
      <c r="A15" s="2">
        <v>14</v>
      </c>
      <c r="B15" s="107" t="s">
        <v>309</v>
      </c>
      <c r="C15" t="s">
        <v>310</v>
      </c>
    </row>
    <row r="16" spans="1:3">
      <c r="A16" s="2">
        <v>15</v>
      </c>
      <c r="B16" s="107" t="s">
        <v>311</v>
      </c>
      <c r="C16" t="s">
        <v>312</v>
      </c>
    </row>
    <row r="17" spans="1:3">
      <c r="A17" s="2">
        <v>16</v>
      </c>
      <c r="B17" s="107" t="s">
        <v>313</v>
      </c>
      <c r="C17" t="s">
        <v>314</v>
      </c>
    </row>
    <row r="18" spans="1:3">
      <c r="A18" s="2">
        <v>17</v>
      </c>
      <c r="B18" s="107" t="s">
        <v>315</v>
      </c>
      <c r="C18" t="s">
        <v>316</v>
      </c>
    </row>
    <row r="19" spans="1:3">
      <c r="A19" s="2">
        <v>18</v>
      </c>
      <c r="B19" s="107" t="s">
        <v>317</v>
      </c>
      <c r="C19" t="s">
        <v>318</v>
      </c>
    </row>
    <row r="20" spans="1:3">
      <c r="B20" s="14"/>
    </row>
    <row r="21" spans="1:3" hidden="1">
      <c r="B21" s="2" t="s">
        <v>65</v>
      </c>
    </row>
    <row r="22" spans="1:3" hidden="1">
      <c r="B22" s="39">
        <v>0</v>
      </c>
    </row>
    <row r="23" spans="1:3" hidden="1">
      <c r="B23" s="39">
        <v>1</v>
      </c>
    </row>
    <row r="24" spans="1:3" hidden="1">
      <c r="B24" s="39">
        <v>2</v>
      </c>
    </row>
    <row r="25" spans="1:3" hidden="1">
      <c r="B25" s="39">
        <v>3</v>
      </c>
    </row>
    <row r="26" spans="1:3" hidden="1">
      <c r="B26" s="2" t="s">
        <v>319</v>
      </c>
    </row>
    <row r="27" spans="1:3" hidden="1">
      <c r="B27" s="2" t="s">
        <v>320</v>
      </c>
    </row>
    <row r="28" spans="1:3" hidden="1">
      <c r="B28" s="2" t="s">
        <v>321</v>
      </c>
    </row>
    <row r="29" spans="1:3" hidden="1">
      <c r="B29" s="2" t="s">
        <v>322</v>
      </c>
    </row>
    <row r="30" spans="1:3" hidden="1">
      <c r="B30" s="2" t="s">
        <v>65</v>
      </c>
    </row>
    <row r="31" spans="1:3" hidden="1">
      <c r="B31" s="39">
        <v>0</v>
      </c>
    </row>
    <row r="32" spans="1:3" hidden="1">
      <c r="B32" s="39">
        <v>1</v>
      </c>
    </row>
    <row r="33" spans="2:2" hidden="1">
      <c r="B33" s="39">
        <v>2</v>
      </c>
    </row>
    <row r="34" spans="2:2" hidden="1">
      <c r="B34" s="39">
        <v>3</v>
      </c>
    </row>
    <row r="35" spans="2:2" hidden="1">
      <c r="B35" s="39">
        <v>4</v>
      </c>
    </row>
    <row r="36" spans="2:2" hidden="1">
      <c r="B36" s="39">
        <v>5</v>
      </c>
    </row>
  </sheetData>
  <sheetProtection algorithmName="SHA-512" hashValue="2Pi8GhiyWDq9RwZe2z+XMZkKutNj+2vIh8SBflHhPjM6HcCyZmmD6AiZINSaxwKZnIG6VopZumbim3N1ii5iFg==" saltValue="UPDxTRqatCXxVYfC/qQ1Ug==" spinCount="100000" sheet="1" formatCells="0" formatColumns="0" formatRows="0" insertColumns="0" insertRows="0" insertHyperlinks="0" deleteColumns="0" deleteRows="0" sort="0" autoFilter="0" pivotTables="0"/>
  <hyperlinks>
    <hyperlink ref="B19" r:id="rId1" display="https://www.google.co.uk/url?sa=t&amp;rct=j&amp;q=&amp;esrc=s&amp;source=web&amp;cd=&amp;cad=rja&amp;uact=8&amp;ved=2ahUKEwir96TL-M_2AhUSHcAKHXf5BNgQFnoECAgQAQ&amp;url=https%3A%2F%2Fwww.gov.uk%2Fworking-tax-credit&amp;usg=AOvVaw0v4kdc3vm7f2HvsWXEvK8g" xr:uid="{E25B6EDB-C64F-46FA-B5E6-8A57686AC42E}"/>
    <hyperlink ref="B18" r:id="rId2" display="https://www.google.co.uk/url?sa=t&amp;rct=j&amp;q=&amp;esrc=s&amp;source=web&amp;cd=&amp;cad=rja&amp;uact=8&amp;ved=2ahUKEwjvsuvdzdf2AhULi1wKHQeOCXMQFnoECBkQAQ&amp;url=https%3A%2F%2Fwww.sendgateway.org.uk%2F&amp;usg=AOvVaw1BXIHwZGVoZCtd6Sp94rWU" xr:uid="{6E123C5C-9058-4A19-ACB7-099313D76158}"/>
    <hyperlink ref="B17" r:id="rId3" display="https://www.google.co.uk/url?sa=t&amp;rct=j&amp;q=&amp;esrc=s&amp;source=web&amp;cd=&amp;cad=rja&amp;uact=8&amp;ved=2ahUKEwiYjZ7Dzdf2AhWMQEEAHeTxDUkQFnoECAUQAQ&amp;url=https%3A%2F%2Fresources.careersandenterprise.co.uk%2Fresources%2Fgatsby-benchmark-toolkit-send&amp;usg=AOvVaw3dj4nwoo99uRFIRCKjEK-R" xr:uid="{E1AE1B46-BBB8-499E-B50B-2FECD109BE7B}"/>
    <hyperlink ref="B16" r:id="rId4" display="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xr:uid="{53BDC237-E96A-4418-AEAB-F045DFEBBC6D}"/>
    <hyperlink ref="B15" r:id="rId5" display="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xr:uid="{6D7F1106-0C87-445E-A03F-6E44E222DF58}"/>
    <hyperlink ref="B14" r:id="rId6" display="https://send.excellencegateway.org.uk/communities-practice-managers-and-practitioners" xr:uid="{DED5CAB4-6B87-4FC5-A343-658083A236AB}"/>
    <hyperlink ref="B13" r:id="rId7" location="part-2-the-evaluation-schedule-how-further-education-and-skills-providers-will-be-judged" display="https://www.gov.uk/government/publications/further-education-and-skills-inspection-handbook-eif/further-education-and-skills-handbook - part-2-the-evaluation-schedule-how-further-education-and-skills-providers-will-be-judged" xr:uid="{BBE40E07-DC37-476E-BF9A-B4D543E0426A}"/>
    <hyperlink ref="B12" r:id="rId8" location="assistance" display="https://www.gov.uk/government/publications/supported-internships-for-young-people-with-learning-difficulties/supported-internships - assistance" xr:uid="{F4FF3A77-B4C1-4D96-A4D8-67A1655EB88B}"/>
    <hyperlink ref="B11" r:id="rId9" display="https://www.gov.uk/government/publications/employing-disabled-people-and-people-with-health-conditions/employing-disabled-people-and-people-with-health-conditions" xr:uid="{25C4AFC6-63B2-41E1-8F94-9BE673FF7F2D}"/>
    <hyperlink ref="B10" r:id="rId10" display="http://base-uk.org/employers-recruitment-jobcarving" xr:uid="{0EC95B51-F860-4347-A382-627042B5886C}"/>
    <hyperlink ref="B9" r:id="rId11" location="vocational-profiling" display="https://www.gov.uk/government/publications/supported-internships-for-young-people-with-learning-difficulties/supported-internships - vocational-profiling" xr:uid="{EC6EE835-3349-444E-B560-29F983061B8D}"/>
    <hyperlink ref="B8" r:id="rId12" display="https://www.base-uk.org/nos" xr:uid="{6DDEC5F5-1C0B-48A6-9965-AEB50D0C739F}"/>
    <hyperlink ref="B7" r:id="rId13" location="key-principles" display="https://www.gov.uk/government/publications/supported-internships-for-young-people-with-learning-difficulties/supported-internships - key-principles" xr:uid="{645D8200-0C90-41E9-A06F-B4F7AAAC6B0C}"/>
    <hyperlink ref="B6" r:id="rId14" display="https://www.gov.uk/government/publications/supported-internships-for-young-people-with-learning-difficulties/supported-internships" xr:uid="{F8B1097C-874A-4621-8E5D-8BE73FE22C6E}"/>
    <hyperlink ref="B5" r:id="rId15" display="https://www.gov.uk/government/publications/send-code-of-practice-0-to-25" xr:uid="{5E8DEFEF-77C9-4F51-BE27-2064116BA94C}"/>
    <hyperlink ref="B4" r:id="rId16" display="https://www.gov.uk/government/publications/careers-guidance-provision-for-young-people-in-schools" xr:uid="{414D682B-0171-4E0D-9D98-D9E58B085C56}"/>
    <hyperlink ref="B3" r:id="rId17" display="https://www.gov.uk/government/publications/national-disability-strategy" xr:uid="{D77D23CE-1723-4E55-B69D-28C0B2B44C7D}"/>
    <hyperlink ref="B2" r:id="rId18" display="http://www.coopergibson.co.uk/portfolio/supported-internships-research-project/" xr:uid="{9A42C0B3-E89B-4584-8E90-AE8E8C6975E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0EF2-D036-41BB-A5D7-4223B3FE2B9E}">
  <sheetPr codeName="Sheet2">
    <pageSetUpPr fitToPage="1"/>
  </sheetPr>
  <dimension ref="A1:D12"/>
  <sheetViews>
    <sheetView topLeftCell="A5" zoomScale="120" zoomScaleNormal="120" workbookViewId="0">
      <selection activeCell="D7" sqref="D7"/>
    </sheetView>
  </sheetViews>
  <sheetFormatPr defaultColWidth="8.88671875" defaultRowHeight="14.4"/>
  <cols>
    <col min="1" max="1" width="3.44140625" style="2" customWidth="1"/>
    <col min="2" max="2" width="19.33203125" style="2" customWidth="1"/>
    <col min="3" max="3" width="2.6640625" style="2" customWidth="1"/>
    <col min="4" max="4" width="129.44140625" style="2" customWidth="1"/>
    <col min="5" max="16384" width="8.88671875" style="2"/>
  </cols>
  <sheetData>
    <row r="1" spans="1:4" ht="15.6">
      <c r="A1" s="40" t="s">
        <v>4</v>
      </c>
      <c r="B1" s="149"/>
    </row>
    <row r="2" spans="1:4" s="1" customFormat="1" ht="100.8">
      <c r="B2" s="84" t="s">
        <v>4</v>
      </c>
      <c r="C2" s="90"/>
      <c r="D2" s="102" t="s">
        <v>16</v>
      </c>
    </row>
    <row r="3" spans="1:4" s="1" customFormat="1" ht="72">
      <c r="B3" s="84" t="s">
        <v>17</v>
      </c>
      <c r="C3" s="90"/>
      <c r="D3" s="114" t="s">
        <v>18</v>
      </c>
    </row>
    <row r="4" spans="1:4" s="1" customFormat="1" ht="43.2">
      <c r="B4" s="84" t="s">
        <v>19</v>
      </c>
      <c r="C4" s="90"/>
      <c r="D4" s="102" t="s">
        <v>20</v>
      </c>
    </row>
    <row r="5" spans="1:4" s="1" customFormat="1" ht="57.6">
      <c r="B5" s="84" t="s">
        <v>21</v>
      </c>
      <c r="C5" s="90"/>
      <c r="D5" s="87" t="s">
        <v>22</v>
      </c>
    </row>
    <row r="6" spans="1:4" s="1" customFormat="1" ht="43.2">
      <c r="B6" s="85" t="s">
        <v>23</v>
      </c>
      <c r="C6" s="91"/>
      <c r="D6" s="88" t="s">
        <v>24</v>
      </c>
    </row>
    <row r="7" spans="1:4" ht="57.6">
      <c r="B7" s="86" t="s">
        <v>25</v>
      </c>
      <c r="C7" s="92"/>
      <c r="D7" s="95" t="s">
        <v>26</v>
      </c>
    </row>
    <row r="8" spans="1:4" ht="46.8">
      <c r="B8" s="86" t="s">
        <v>27</v>
      </c>
      <c r="C8" s="92"/>
      <c r="D8" s="89" t="s">
        <v>28</v>
      </c>
    </row>
    <row r="9" spans="1:4" ht="15">
      <c r="B9" s="93"/>
      <c r="C9" s="93"/>
    </row>
    <row r="10" spans="1:4" ht="15">
      <c r="B10" s="94"/>
      <c r="C10" s="94"/>
    </row>
    <row r="11" spans="1:4" ht="15">
      <c r="B11" s="94"/>
      <c r="C11" s="94"/>
    </row>
    <row r="12" spans="1:4" ht="15">
      <c r="B12" s="94"/>
      <c r="C12" s="94"/>
    </row>
  </sheetData>
  <sheetProtection formatCells="0" formatColumns="0" formatRows="0" insertColumns="0" insertRows="0" insertHyperlinks="0" deleteColumns="0" deleteRows="0" sort="0" autoFilter="0" pivotTables="0"/>
  <dataValidations xWindow="541" yWindow="503" count="1">
    <dataValidation allowBlank="1" showInputMessage="1" showErrorMessage="1" prompt="Click link for glossary definition" sqref="D7" xr:uid="{3EFBA387-CF8B-4714-87D4-E0CC363F36DF}"/>
  </dataValidations>
  <hyperlinks>
    <hyperlink ref="D6" r:id="rId1" display="You may wish to use the College SEND Review Guide 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 xr:uid="{8C14E6FC-2BDB-4FB4-9234-FAED3F648D95}"/>
    <hyperlink ref="D3" r:id="rId2" display="Aligned to the Supported Internships guidance,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 xr:uid="{CE981788-C5B6-419D-AFD9-07C70BB1E005}"/>
    <hyperlink ref="D7" location="Glossary!A15" display="Glossary!A15" xr:uid="{BE102CB6-F590-46AC-BE68-1F88E45DCA3D}"/>
  </hyperlinks>
  <pageMargins left="0.7" right="0.7" top="0.75" bottom="0.75" header="0.3" footer="0.3"/>
  <pageSetup paperSize="9" scale="9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F744-90F0-4B9F-88B0-2B9C91B6CA6D}">
  <sheetPr codeName="Sheet3"/>
  <dimension ref="A1:B9"/>
  <sheetViews>
    <sheetView zoomScaleNormal="100" workbookViewId="0">
      <selection activeCell="B8" sqref="B8"/>
    </sheetView>
  </sheetViews>
  <sheetFormatPr defaultColWidth="8.88671875" defaultRowHeight="14.4"/>
  <cols>
    <col min="1" max="1" width="5.6640625" style="2" customWidth="1"/>
    <col min="2" max="2" width="108.33203125" style="2" customWidth="1"/>
    <col min="3" max="16384" width="8.88671875" style="2"/>
  </cols>
  <sheetData>
    <row r="1" spans="1:2" ht="15.6">
      <c r="A1" s="40" t="s">
        <v>29</v>
      </c>
      <c r="B1" s="40"/>
    </row>
    <row r="2" spans="1:2">
      <c r="A2" s="7"/>
      <c r="B2" s="7"/>
    </row>
    <row r="3" spans="1:2" ht="38.1" customHeight="1">
      <c r="A3" s="1">
        <v>1</v>
      </c>
      <c r="B3" s="111" t="s">
        <v>30</v>
      </c>
    </row>
    <row r="4" spans="1:2" ht="38.1" customHeight="1">
      <c r="A4" s="1">
        <v>2</v>
      </c>
      <c r="B4" s="111" t="s">
        <v>31</v>
      </c>
    </row>
    <row r="5" spans="1:2" ht="38.1" customHeight="1">
      <c r="A5" s="1">
        <v>3</v>
      </c>
      <c r="B5" s="111" t="s">
        <v>32</v>
      </c>
    </row>
    <row r="6" spans="1:2" ht="38.1" customHeight="1">
      <c r="A6" s="1">
        <v>4</v>
      </c>
      <c r="B6" s="111" t="s">
        <v>33</v>
      </c>
    </row>
    <row r="7" spans="1:2" ht="46.35" customHeight="1">
      <c r="A7" s="1">
        <v>5</v>
      </c>
      <c r="B7" s="111" t="s">
        <v>34</v>
      </c>
    </row>
    <row r="8" spans="1:2" ht="43.2">
      <c r="A8" s="1">
        <v>6</v>
      </c>
      <c r="B8" s="111" t="s">
        <v>35</v>
      </c>
    </row>
    <row r="9" spans="1:2" ht="31.35" customHeight="1">
      <c r="A9" s="176" t="s">
        <v>36</v>
      </c>
      <c r="B9" s="176"/>
    </row>
  </sheetData>
  <sheetProtection formatCells="0" formatColumns="0" formatRows="0" insertColumns="0" insertRows="0" insertHyperlinks="0" deleteColumns="0" deleteRows="0" sort="0" autoFilter="0" pivotTables="0"/>
  <mergeCells count="1">
    <mergeCell ref="A9:B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F9D-9B5D-CD44-81FE-479407FD7BAE}">
  <dimension ref="A1:G36"/>
  <sheetViews>
    <sheetView workbookViewId="0">
      <selection activeCell="F10" sqref="F10"/>
    </sheetView>
  </sheetViews>
  <sheetFormatPr defaultColWidth="11.44140625" defaultRowHeight="14.4"/>
  <cols>
    <col min="1" max="1" width="24.88671875" customWidth="1"/>
    <col min="2" max="2" width="16.33203125" customWidth="1"/>
    <col min="3" max="3" width="17.109375" customWidth="1"/>
    <col min="4" max="4" width="7.33203125" customWidth="1"/>
    <col min="5" max="5" width="21.6640625" customWidth="1"/>
    <col min="6" max="6" width="13.33203125" customWidth="1"/>
    <col min="7" max="7" width="13.88671875" customWidth="1"/>
  </cols>
  <sheetData>
    <row r="1" spans="1:7" ht="15.9" customHeight="1"/>
    <row r="2" spans="1:7" ht="30.9" customHeight="1" thickBot="1">
      <c r="A2" s="121" t="s">
        <v>37</v>
      </c>
      <c r="B2" s="179"/>
      <c r="C2" s="177"/>
    </row>
    <row r="3" spans="1:7" ht="32.1" customHeight="1" thickBot="1">
      <c r="A3" s="122" t="s">
        <v>38</v>
      </c>
      <c r="B3" s="177"/>
      <c r="C3" s="177"/>
      <c r="F3" s="127" t="s">
        <v>39</v>
      </c>
      <c r="G3" s="128" t="s">
        <v>40</v>
      </c>
    </row>
    <row r="4" spans="1:7" ht="30" customHeight="1">
      <c r="A4" s="123" t="s">
        <v>41</v>
      </c>
      <c r="B4" s="178"/>
      <c r="C4" s="179"/>
      <c r="E4" s="98" t="s">
        <v>42</v>
      </c>
      <c r="F4" s="150">
        <f>'Peer Review Assessment'!C204</f>
        <v>0</v>
      </c>
      <c r="G4" s="151">
        <f>'Peer Review Assessment'!D204</f>
        <v>0</v>
      </c>
    </row>
    <row r="5" spans="1:7" ht="32.1" customHeight="1">
      <c r="A5" s="161" t="s">
        <v>43</v>
      </c>
      <c r="B5" s="180"/>
      <c r="C5" s="180"/>
      <c r="E5" s="112" t="s">
        <v>44</v>
      </c>
      <c r="F5" s="119">
        <f>SUM(F4/120*100)</f>
        <v>0</v>
      </c>
      <c r="G5" s="120">
        <f>SUM(G4/120*100)</f>
        <v>0</v>
      </c>
    </row>
    <row r="6" spans="1:7" ht="32.1" customHeight="1">
      <c r="A6" s="160" t="s">
        <v>45</v>
      </c>
      <c r="B6" s="190"/>
      <c r="C6" s="191"/>
      <c r="E6" s="162"/>
      <c r="F6" s="163"/>
      <c r="G6" s="163"/>
    </row>
    <row r="8" spans="1:7" ht="31.2">
      <c r="A8" s="124"/>
      <c r="B8" s="125" t="s">
        <v>46</v>
      </c>
      <c r="C8" s="125" t="s">
        <v>40</v>
      </c>
    </row>
    <row r="9" spans="1:7" ht="15.6">
      <c r="A9" s="126" t="s">
        <v>47</v>
      </c>
      <c r="B9" s="124">
        <f>'Peer Review Assessment'!C37</f>
        <v>0</v>
      </c>
      <c r="C9" s="124">
        <f>'Peer Review Assessment'!D37</f>
        <v>0</v>
      </c>
    </row>
    <row r="10" spans="1:7" ht="15.6">
      <c r="A10" s="126" t="s">
        <v>48</v>
      </c>
      <c r="B10" s="124">
        <f>'Peer Review Assessment'!C73</f>
        <v>0</v>
      </c>
      <c r="C10" s="124">
        <f>'Peer Review Assessment'!D73</f>
        <v>0</v>
      </c>
    </row>
    <row r="11" spans="1:7" ht="15.6">
      <c r="A11" s="126" t="s">
        <v>49</v>
      </c>
      <c r="B11" s="124">
        <f>'Peer Review Assessment'!C104</f>
        <v>0</v>
      </c>
      <c r="C11" s="124">
        <f>'Peer Review Assessment'!D104</f>
        <v>0</v>
      </c>
    </row>
    <row r="12" spans="1:7" ht="15.6">
      <c r="A12" s="126" t="s">
        <v>50</v>
      </c>
      <c r="B12" s="124">
        <f>'Peer Review Assessment'!C130</f>
        <v>0</v>
      </c>
      <c r="C12" s="124">
        <f>'Peer Review Assessment'!D130</f>
        <v>0</v>
      </c>
    </row>
    <row r="13" spans="1:7" ht="15.6">
      <c r="A13" s="126" t="s">
        <v>51</v>
      </c>
      <c r="B13" s="124">
        <f>'Peer Review Assessment'!C166</f>
        <v>0</v>
      </c>
      <c r="C13" s="124">
        <f>'Peer Review Assessment'!D166</f>
        <v>0</v>
      </c>
    </row>
    <row r="14" spans="1:7" ht="15.6">
      <c r="A14" s="126" t="s">
        <v>52</v>
      </c>
      <c r="B14" s="124">
        <f>'Peer Review Assessment'!C202</f>
        <v>0</v>
      </c>
      <c r="C14" s="124">
        <f>'Peer Review Assessment'!D202</f>
        <v>0</v>
      </c>
    </row>
    <row r="15" spans="1:7" ht="15" thickBot="1"/>
    <row r="16" spans="1:7" ht="294" customHeight="1">
      <c r="A16" s="181" t="s">
        <v>53</v>
      </c>
      <c r="B16" s="182"/>
      <c r="C16" s="182"/>
      <c r="D16" s="182"/>
      <c r="E16" s="182"/>
      <c r="F16" s="182"/>
      <c r="G16" s="183"/>
    </row>
    <row r="17" spans="1:7">
      <c r="A17" s="184"/>
      <c r="B17" s="185"/>
      <c r="C17" s="185"/>
      <c r="D17" s="185"/>
      <c r="E17" s="185"/>
      <c r="F17" s="185"/>
      <c r="G17" s="186"/>
    </row>
    <row r="18" spans="1:7">
      <c r="A18" s="184"/>
      <c r="B18" s="185"/>
      <c r="C18" s="185"/>
      <c r="D18" s="185"/>
      <c r="E18" s="185"/>
      <c r="F18" s="185"/>
      <c r="G18" s="186"/>
    </row>
    <row r="19" spans="1:7">
      <c r="A19" s="184"/>
      <c r="B19" s="185"/>
      <c r="C19" s="185"/>
      <c r="D19" s="185"/>
      <c r="E19" s="185"/>
      <c r="F19" s="185"/>
      <c r="G19" s="186"/>
    </row>
    <row r="20" spans="1:7">
      <c r="A20" s="184"/>
      <c r="B20" s="185"/>
      <c r="C20" s="185"/>
      <c r="D20" s="185"/>
      <c r="E20" s="185"/>
      <c r="F20" s="185"/>
      <c r="G20" s="186"/>
    </row>
    <row r="21" spans="1:7">
      <c r="A21" s="184"/>
      <c r="B21" s="185"/>
      <c r="C21" s="185"/>
      <c r="D21" s="185"/>
      <c r="E21" s="185"/>
      <c r="F21" s="185"/>
      <c r="G21" s="186"/>
    </row>
    <row r="22" spans="1:7">
      <c r="A22" s="184"/>
      <c r="B22" s="185"/>
      <c r="C22" s="185"/>
      <c r="D22" s="185"/>
      <c r="E22" s="185"/>
      <c r="F22" s="185"/>
      <c r="G22" s="186"/>
    </row>
    <row r="23" spans="1:7">
      <c r="A23" s="184"/>
      <c r="B23" s="185"/>
      <c r="C23" s="185"/>
      <c r="D23" s="185"/>
      <c r="E23" s="185"/>
      <c r="F23" s="185"/>
      <c r="G23" s="186"/>
    </row>
    <row r="24" spans="1:7">
      <c r="A24" s="184"/>
      <c r="B24" s="185"/>
      <c r="C24" s="185"/>
      <c r="D24" s="185"/>
      <c r="E24" s="185"/>
      <c r="F24" s="185"/>
      <c r="G24" s="186"/>
    </row>
    <row r="25" spans="1:7">
      <c r="A25" s="184"/>
      <c r="B25" s="185"/>
      <c r="C25" s="185"/>
      <c r="D25" s="185"/>
      <c r="E25" s="185"/>
      <c r="F25" s="185"/>
      <c r="G25" s="186"/>
    </row>
    <row r="26" spans="1:7">
      <c r="A26" s="184"/>
      <c r="B26" s="185"/>
      <c r="C26" s="185"/>
      <c r="D26" s="185"/>
      <c r="E26" s="185"/>
      <c r="F26" s="185"/>
      <c r="G26" s="186"/>
    </row>
    <row r="27" spans="1:7">
      <c r="A27" s="184"/>
      <c r="B27" s="185"/>
      <c r="C27" s="185"/>
      <c r="D27" s="185"/>
      <c r="E27" s="185"/>
      <c r="F27" s="185"/>
      <c r="G27" s="186"/>
    </row>
    <row r="28" spans="1:7">
      <c r="A28" s="184"/>
      <c r="B28" s="185"/>
      <c r="C28" s="185"/>
      <c r="D28" s="185"/>
      <c r="E28" s="185"/>
      <c r="F28" s="185"/>
      <c r="G28" s="186"/>
    </row>
    <row r="29" spans="1:7">
      <c r="A29" s="184"/>
      <c r="B29" s="185"/>
      <c r="C29" s="185"/>
      <c r="D29" s="185"/>
      <c r="E29" s="185"/>
      <c r="F29" s="185"/>
      <c r="G29" s="186"/>
    </row>
    <row r="30" spans="1:7">
      <c r="A30" s="184"/>
      <c r="B30" s="185"/>
      <c r="C30" s="185"/>
      <c r="D30" s="185"/>
      <c r="E30" s="185"/>
      <c r="F30" s="185"/>
      <c r="G30" s="186"/>
    </row>
    <row r="31" spans="1:7">
      <c r="A31" s="184"/>
      <c r="B31" s="185"/>
      <c r="C31" s="185"/>
      <c r="D31" s="185"/>
      <c r="E31" s="185"/>
      <c r="F31" s="185"/>
      <c r="G31" s="186"/>
    </row>
    <row r="32" spans="1:7">
      <c r="A32" s="184"/>
      <c r="B32" s="185"/>
      <c r="C32" s="185"/>
      <c r="D32" s="185"/>
      <c r="E32" s="185"/>
      <c r="F32" s="185"/>
      <c r="G32" s="186"/>
    </row>
    <row r="33" spans="1:7">
      <c r="A33" s="184"/>
      <c r="B33" s="185"/>
      <c r="C33" s="185"/>
      <c r="D33" s="185"/>
      <c r="E33" s="185"/>
      <c r="F33" s="185"/>
      <c r="G33" s="186"/>
    </row>
    <row r="34" spans="1:7">
      <c r="A34" s="184"/>
      <c r="B34" s="185"/>
      <c r="C34" s="185"/>
      <c r="D34" s="185"/>
      <c r="E34" s="185"/>
      <c r="F34" s="185"/>
      <c r="G34" s="186"/>
    </row>
    <row r="35" spans="1:7">
      <c r="A35" s="184"/>
      <c r="B35" s="185"/>
      <c r="C35" s="185"/>
      <c r="D35" s="185"/>
      <c r="E35" s="185"/>
      <c r="F35" s="185"/>
      <c r="G35" s="186"/>
    </row>
    <row r="36" spans="1:7" ht="18.899999999999999" customHeight="1" thickBot="1">
      <c r="A36" s="187"/>
      <c r="B36" s="188"/>
      <c r="C36" s="188"/>
      <c r="D36" s="188"/>
      <c r="E36" s="188"/>
      <c r="F36" s="188"/>
      <c r="G36" s="189"/>
    </row>
  </sheetData>
  <mergeCells count="6">
    <mergeCell ref="B3:C3"/>
    <mergeCell ref="B4:C4"/>
    <mergeCell ref="B5:C5"/>
    <mergeCell ref="B2:C2"/>
    <mergeCell ref="A16:G36"/>
    <mergeCell ref="B6:C6"/>
  </mergeCells>
  <dataValidations count="1">
    <dataValidation allowBlank="1" showInputMessage="1" showErrorMessage="1" promptTitle="Colour Key" prompt="Green = 105-117_x000a_Amber = 58-104_x000a_Red = 0-57" sqref="F4:G4" xr:uid="{CB34089A-8331-B74D-A036-517319A894B0}"/>
  </dataValidations>
  <pageMargins left="0.7" right="0.7" top="0.75" bottom="0.75" header="0.3" footer="0.3"/>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E03F-BD35-4C50-8C4F-CEF653626772}">
  <sheetPr>
    <pageSetUpPr fitToPage="1"/>
  </sheetPr>
  <dimension ref="A1:H205"/>
  <sheetViews>
    <sheetView zoomScaleNormal="100" workbookViewId="0">
      <pane ySplit="6" topLeftCell="A7" activePane="bottomLeft" state="frozen"/>
      <selection pane="bottomLeft" activeCell="H127" sqref="H127"/>
    </sheetView>
  </sheetViews>
  <sheetFormatPr defaultColWidth="8.88671875" defaultRowHeight="14.4"/>
  <cols>
    <col min="1" max="1" width="14.44140625" style="2" customWidth="1"/>
    <col min="2" max="2" width="29.44140625" style="14" customWidth="1"/>
    <col min="3" max="4" width="13.109375" style="13" customWidth="1"/>
    <col min="5" max="5" width="44.6640625" style="131" customWidth="1"/>
    <col min="6" max="6" width="4.6640625" style="13" customWidth="1"/>
    <col min="7" max="7" width="55.6640625" style="2" customWidth="1"/>
    <col min="8" max="8" width="20.109375" style="131" customWidth="1"/>
    <col min="9" max="16384" width="8.88671875" style="2"/>
  </cols>
  <sheetData>
    <row r="1" spans="1:8" s="4" customFormat="1" ht="18">
      <c r="A1" s="148" t="s">
        <v>7</v>
      </c>
      <c r="B1" s="5"/>
      <c r="C1" s="6" t="s">
        <v>54</v>
      </c>
      <c r="D1" s="6"/>
      <c r="E1" s="129"/>
      <c r="F1" s="6"/>
      <c r="H1" s="129"/>
    </row>
    <row r="2" spans="1:8" s="4" customFormat="1" ht="18">
      <c r="A2" s="108" t="s">
        <v>55</v>
      </c>
      <c r="B2" s="5"/>
      <c r="C2" s="6"/>
      <c r="D2" s="6"/>
      <c r="E2" s="129"/>
      <c r="F2" s="6"/>
      <c r="H2" s="129"/>
    </row>
    <row r="3" spans="1:8" s="4" customFormat="1" ht="32.4" customHeight="1">
      <c r="A3" s="229" t="s">
        <v>56</v>
      </c>
      <c r="B3" s="229"/>
      <c r="C3" s="229"/>
      <c r="D3" s="229"/>
      <c r="E3" s="229"/>
      <c r="F3" s="229"/>
      <c r="G3" s="229"/>
      <c r="H3" s="129"/>
    </row>
    <row r="4" spans="1:8" s="4" customFormat="1" ht="9" customHeight="1">
      <c r="A4" s="109"/>
      <c r="B4" s="109"/>
      <c r="C4" s="109"/>
      <c r="D4" s="109"/>
      <c r="E4" s="109"/>
      <c r="F4" s="109"/>
      <c r="G4" s="139"/>
      <c r="H4" s="129"/>
    </row>
    <row r="5" spans="1:8" s="4" customFormat="1" ht="9.6" customHeight="1" thickBot="1">
      <c r="A5" s="110"/>
      <c r="B5" s="109"/>
      <c r="C5" s="109"/>
      <c r="D5" s="109"/>
      <c r="E5" s="109"/>
      <c r="F5" s="109"/>
      <c r="G5" s="139"/>
      <c r="H5" s="129"/>
    </row>
    <row r="6" spans="1:8" s="7" customFormat="1" ht="43.8" thickBot="1">
      <c r="A6" s="48" t="s">
        <v>57</v>
      </c>
      <c r="B6" s="36" t="s">
        <v>58</v>
      </c>
      <c r="C6" s="36" t="s">
        <v>59</v>
      </c>
      <c r="D6" s="36" t="s">
        <v>60</v>
      </c>
      <c r="E6" s="36" t="s">
        <v>61</v>
      </c>
      <c r="F6" s="230" t="s">
        <v>62</v>
      </c>
      <c r="G6" s="231"/>
      <c r="H6" s="37" t="s">
        <v>63</v>
      </c>
    </row>
    <row r="7" spans="1:8" s="11" customFormat="1" ht="27" customHeight="1">
      <c r="A7" s="206" t="s">
        <v>8</v>
      </c>
      <c r="B7" s="194" t="s">
        <v>64</v>
      </c>
      <c r="C7" s="199" t="str">
        <f>'1. Leadership'!C5</f>
        <v>Select Score</v>
      </c>
      <c r="D7" s="192" t="s">
        <v>65</v>
      </c>
      <c r="E7" s="233"/>
      <c r="F7" s="18">
        <v>1</v>
      </c>
      <c r="G7" s="96"/>
      <c r="H7" s="143"/>
    </row>
    <row r="8" spans="1:8" s="11" customFormat="1" ht="23.1" customHeight="1">
      <c r="A8" s="206"/>
      <c r="B8" s="194"/>
      <c r="C8" s="192"/>
      <c r="D8" s="192"/>
      <c r="E8" s="234"/>
      <c r="F8" s="9">
        <v>2</v>
      </c>
      <c r="G8" s="59"/>
      <c r="H8" s="143"/>
    </row>
    <row r="9" spans="1:8" s="11" customFormat="1" ht="24" customHeight="1">
      <c r="A9" s="206"/>
      <c r="B9" s="194"/>
      <c r="C9" s="192"/>
      <c r="D9" s="192"/>
      <c r="E9" s="234"/>
      <c r="F9" s="9">
        <v>3</v>
      </c>
      <c r="G9" s="59"/>
      <c r="H9" s="143"/>
    </row>
    <row r="10" spans="1:8" s="11" customFormat="1" ht="24.6" customHeight="1">
      <c r="A10" s="206"/>
      <c r="B10" s="194"/>
      <c r="C10" s="192"/>
      <c r="D10" s="192"/>
      <c r="E10" s="234"/>
      <c r="F10" s="9">
        <v>4</v>
      </c>
      <c r="G10" s="59"/>
      <c r="H10" s="143"/>
    </row>
    <row r="11" spans="1:8" s="11" customFormat="1" ht="24.6" customHeight="1">
      <c r="A11" s="206"/>
      <c r="B11" s="194"/>
      <c r="C11" s="192"/>
      <c r="D11" s="192"/>
      <c r="E11" s="235"/>
      <c r="F11" s="9">
        <v>5</v>
      </c>
      <c r="G11" s="59"/>
      <c r="H11" s="143"/>
    </row>
    <row r="12" spans="1:8" s="11" customFormat="1" ht="20.100000000000001" customHeight="1">
      <c r="A12" s="207"/>
      <c r="B12" s="193" t="s">
        <v>66</v>
      </c>
      <c r="C12" s="192" t="str">
        <f>'1. Leadership'!C10</f>
        <v>Select Score</v>
      </c>
      <c r="D12" s="192" t="s">
        <v>65</v>
      </c>
      <c r="E12" s="193"/>
      <c r="F12" s="9">
        <v>1</v>
      </c>
      <c r="G12" s="59"/>
      <c r="H12" s="144"/>
    </row>
    <row r="13" spans="1:8" s="11" customFormat="1">
      <c r="A13" s="207"/>
      <c r="B13" s="194"/>
      <c r="C13" s="192"/>
      <c r="D13" s="192"/>
      <c r="E13" s="194"/>
      <c r="F13" s="9">
        <v>2</v>
      </c>
      <c r="G13" s="59"/>
      <c r="H13" s="144"/>
    </row>
    <row r="14" spans="1:8" s="11" customFormat="1">
      <c r="A14" s="207"/>
      <c r="B14" s="194"/>
      <c r="C14" s="192"/>
      <c r="D14" s="192"/>
      <c r="E14" s="194"/>
      <c r="F14" s="9">
        <v>3</v>
      </c>
      <c r="G14" s="59"/>
      <c r="H14" s="144"/>
    </row>
    <row r="15" spans="1:8" s="11" customFormat="1">
      <c r="A15" s="207"/>
      <c r="B15" s="194"/>
      <c r="C15" s="192"/>
      <c r="D15" s="192"/>
      <c r="E15" s="194"/>
      <c r="F15" s="9">
        <v>4</v>
      </c>
      <c r="G15" s="59"/>
      <c r="H15" s="144"/>
    </row>
    <row r="16" spans="1:8" s="11" customFormat="1">
      <c r="A16" s="207"/>
      <c r="B16" s="195"/>
      <c r="C16" s="192"/>
      <c r="D16" s="192"/>
      <c r="E16" s="195"/>
      <c r="F16" s="9">
        <v>5</v>
      </c>
      <c r="G16" s="59"/>
      <c r="H16" s="144"/>
    </row>
    <row r="17" spans="1:8" s="11" customFormat="1" ht="21" customHeight="1">
      <c r="A17" s="207"/>
      <c r="B17" s="232" t="s">
        <v>67</v>
      </c>
      <c r="C17" s="192" t="str">
        <f>'1. Leadership'!C15</f>
        <v>Select Score</v>
      </c>
      <c r="D17" s="192" t="s">
        <v>65</v>
      </c>
      <c r="E17" s="193"/>
      <c r="F17" s="9">
        <v>1</v>
      </c>
      <c r="G17" s="12"/>
      <c r="H17" s="144"/>
    </row>
    <row r="18" spans="1:8" s="11" customFormat="1">
      <c r="A18" s="207"/>
      <c r="B18" s="232"/>
      <c r="C18" s="192"/>
      <c r="D18" s="192"/>
      <c r="E18" s="194"/>
      <c r="F18" s="9">
        <v>2</v>
      </c>
      <c r="G18" s="12"/>
      <c r="H18" s="144"/>
    </row>
    <row r="19" spans="1:8" s="11" customFormat="1">
      <c r="A19" s="207"/>
      <c r="B19" s="232"/>
      <c r="C19" s="192"/>
      <c r="D19" s="192"/>
      <c r="E19" s="194"/>
      <c r="F19" s="9">
        <v>3</v>
      </c>
      <c r="G19" s="12"/>
      <c r="H19" s="144"/>
    </row>
    <row r="20" spans="1:8" s="11" customFormat="1">
      <c r="A20" s="207"/>
      <c r="B20" s="232"/>
      <c r="C20" s="192"/>
      <c r="D20" s="192"/>
      <c r="E20" s="194"/>
      <c r="F20" s="9">
        <v>4</v>
      </c>
      <c r="G20" s="12"/>
      <c r="H20" s="144"/>
    </row>
    <row r="21" spans="1:8" s="11" customFormat="1">
      <c r="A21" s="207"/>
      <c r="B21" s="232"/>
      <c r="C21" s="192"/>
      <c r="D21" s="192"/>
      <c r="E21" s="195"/>
      <c r="F21" s="9">
        <v>5</v>
      </c>
      <c r="G21" s="12"/>
      <c r="H21" s="144"/>
    </row>
    <row r="22" spans="1:8" s="11" customFormat="1" ht="14.4" customHeight="1">
      <c r="A22" s="207"/>
      <c r="B22" s="193" t="s">
        <v>68</v>
      </c>
      <c r="C22" s="192" t="str">
        <f>'1. Leadership'!C20</f>
        <v>Select Score</v>
      </c>
      <c r="D22" s="192" t="s">
        <v>65</v>
      </c>
      <c r="E22" s="193"/>
      <c r="F22" s="9">
        <v>1</v>
      </c>
      <c r="G22" s="12"/>
      <c r="H22" s="144"/>
    </row>
    <row r="23" spans="1:8" s="11" customFormat="1">
      <c r="A23" s="207"/>
      <c r="B23" s="194"/>
      <c r="C23" s="192"/>
      <c r="D23" s="192"/>
      <c r="E23" s="194"/>
      <c r="F23" s="9">
        <v>2</v>
      </c>
      <c r="G23" s="12"/>
      <c r="H23" s="144"/>
    </row>
    <row r="24" spans="1:8" s="11" customFormat="1">
      <c r="A24" s="207"/>
      <c r="B24" s="194"/>
      <c r="C24" s="192"/>
      <c r="D24" s="192"/>
      <c r="E24" s="194"/>
      <c r="F24" s="9">
        <v>3</v>
      </c>
      <c r="G24" s="12"/>
      <c r="H24" s="144"/>
    </row>
    <row r="25" spans="1:8" s="11" customFormat="1">
      <c r="A25" s="207"/>
      <c r="B25" s="194"/>
      <c r="C25" s="192"/>
      <c r="D25" s="192"/>
      <c r="E25" s="194"/>
      <c r="F25" s="9">
        <v>4</v>
      </c>
      <c r="G25" s="12"/>
      <c r="H25" s="144"/>
    </row>
    <row r="26" spans="1:8" s="11" customFormat="1">
      <c r="A26" s="207"/>
      <c r="B26" s="195"/>
      <c r="C26" s="192"/>
      <c r="D26" s="192"/>
      <c r="E26" s="195"/>
      <c r="F26" s="9">
        <v>5</v>
      </c>
      <c r="G26" s="12"/>
      <c r="H26" s="144"/>
    </row>
    <row r="27" spans="1:8" s="11" customFormat="1" ht="23.1" customHeight="1">
      <c r="A27" s="207"/>
      <c r="B27" s="193" t="s">
        <v>69</v>
      </c>
      <c r="C27" s="192" t="str">
        <f>'1. Leadership'!C25</f>
        <v>Select Score</v>
      </c>
      <c r="D27" s="192" t="s">
        <v>65</v>
      </c>
      <c r="E27" s="193"/>
      <c r="F27" s="9">
        <v>1</v>
      </c>
      <c r="G27" s="12"/>
      <c r="H27" s="144"/>
    </row>
    <row r="28" spans="1:8" s="11" customFormat="1">
      <c r="A28" s="207"/>
      <c r="B28" s="194"/>
      <c r="C28" s="192"/>
      <c r="D28" s="192"/>
      <c r="E28" s="194"/>
      <c r="F28" s="9">
        <v>2</v>
      </c>
      <c r="G28" s="12"/>
      <c r="H28" s="144"/>
    </row>
    <row r="29" spans="1:8" s="11" customFormat="1">
      <c r="A29" s="207"/>
      <c r="B29" s="194"/>
      <c r="C29" s="192"/>
      <c r="D29" s="192"/>
      <c r="E29" s="194"/>
      <c r="F29" s="9">
        <v>3</v>
      </c>
      <c r="G29" s="12"/>
      <c r="H29" s="144"/>
    </row>
    <row r="30" spans="1:8" s="11" customFormat="1">
      <c r="A30" s="207"/>
      <c r="B30" s="194"/>
      <c r="C30" s="192"/>
      <c r="D30" s="192"/>
      <c r="E30" s="194"/>
      <c r="F30" s="9">
        <v>4</v>
      </c>
      <c r="G30" s="12"/>
      <c r="H30" s="144"/>
    </row>
    <row r="31" spans="1:8" s="11" customFormat="1">
      <c r="A31" s="207"/>
      <c r="B31" s="195"/>
      <c r="C31" s="192"/>
      <c r="D31" s="192"/>
      <c r="E31" s="195"/>
      <c r="F31" s="9">
        <v>5</v>
      </c>
      <c r="G31" s="12"/>
      <c r="H31" s="144"/>
    </row>
    <row r="32" spans="1:8" s="11" customFormat="1" ht="36.9" customHeight="1">
      <c r="A32" s="207"/>
      <c r="B32" s="217" t="s">
        <v>70</v>
      </c>
      <c r="C32" s="192" t="str">
        <f>'1. Leadership'!C30</f>
        <v>Select Score</v>
      </c>
      <c r="D32" s="192" t="s">
        <v>65</v>
      </c>
      <c r="E32" s="193"/>
      <c r="F32" s="9">
        <v>1</v>
      </c>
      <c r="G32" s="12"/>
      <c r="H32" s="144"/>
    </row>
    <row r="33" spans="1:8" s="11" customFormat="1" ht="29.4" customHeight="1">
      <c r="A33" s="207"/>
      <c r="B33" s="218"/>
      <c r="C33" s="192"/>
      <c r="D33" s="192"/>
      <c r="E33" s="194"/>
      <c r="F33" s="9">
        <v>2</v>
      </c>
      <c r="G33" s="12"/>
      <c r="H33" s="144"/>
    </row>
    <row r="34" spans="1:8" s="11" customFormat="1" ht="29.4" customHeight="1">
      <c r="A34" s="207"/>
      <c r="B34" s="218"/>
      <c r="C34" s="192"/>
      <c r="D34" s="192"/>
      <c r="E34" s="194"/>
      <c r="F34" s="9">
        <v>3</v>
      </c>
      <c r="G34" s="12"/>
      <c r="H34" s="144"/>
    </row>
    <row r="35" spans="1:8" s="11" customFormat="1" ht="29.4" customHeight="1">
      <c r="A35" s="207"/>
      <c r="B35" s="218"/>
      <c r="C35" s="192"/>
      <c r="D35" s="192"/>
      <c r="E35" s="194"/>
      <c r="F35" s="9">
        <v>4</v>
      </c>
      <c r="G35" s="12"/>
      <c r="H35" s="144"/>
    </row>
    <row r="36" spans="1:8" s="11" customFormat="1" ht="29.4" customHeight="1">
      <c r="A36" s="207"/>
      <c r="B36" s="219"/>
      <c r="C36" s="192"/>
      <c r="D36" s="192"/>
      <c r="E36" s="195"/>
      <c r="F36" s="9">
        <v>5</v>
      </c>
      <c r="G36" s="12"/>
      <c r="H36" s="144"/>
    </row>
    <row r="37" spans="1:8" ht="16.2" thickBot="1">
      <c r="A37" s="209"/>
      <c r="B37" s="50" t="s">
        <v>71</v>
      </c>
      <c r="C37" s="51">
        <f>SUM(C7:C35)</f>
        <v>0</v>
      </c>
      <c r="D37" s="51">
        <f>SUM(D7:D35)</f>
        <v>0</v>
      </c>
      <c r="E37" s="130"/>
      <c r="F37" s="35"/>
      <c r="G37" s="140"/>
      <c r="H37" s="145"/>
    </row>
    <row r="38" spans="1:8" s="11" customFormat="1" ht="32.4" customHeight="1">
      <c r="A38" s="211" t="s">
        <v>9</v>
      </c>
      <c r="B38" s="223" t="s">
        <v>72</v>
      </c>
      <c r="C38" s="192" t="str">
        <f>'2. Planning'!C5</f>
        <v>Select Score</v>
      </c>
      <c r="D38" s="192" t="s">
        <v>65</v>
      </c>
      <c r="E38" s="193"/>
      <c r="F38" s="20">
        <v>1</v>
      </c>
      <c r="G38" s="12"/>
      <c r="H38" s="143"/>
    </row>
    <row r="39" spans="1:8" s="11" customFormat="1" ht="32.4" customHeight="1">
      <c r="A39" s="212"/>
      <c r="B39" s="224"/>
      <c r="C39" s="192"/>
      <c r="D39" s="192"/>
      <c r="E39" s="194"/>
      <c r="F39" s="18">
        <v>2</v>
      </c>
      <c r="G39" s="12"/>
      <c r="H39" s="143"/>
    </row>
    <row r="40" spans="1:8" s="11" customFormat="1" ht="32.4" customHeight="1">
      <c r="A40" s="212"/>
      <c r="B40" s="224"/>
      <c r="C40" s="192"/>
      <c r="D40" s="192"/>
      <c r="E40" s="194"/>
      <c r="F40" s="18">
        <v>3</v>
      </c>
      <c r="G40" s="12"/>
      <c r="H40" s="143"/>
    </row>
    <row r="41" spans="1:8" s="11" customFormat="1" ht="32.4" customHeight="1">
      <c r="A41" s="212"/>
      <c r="B41" s="224"/>
      <c r="C41" s="192"/>
      <c r="D41" s="192"/>
      <c r="E41" s="194"/>
      <c r="F41" s="18">
        <v>4</v>
      </c>
      <c r="G41" s="12"/>
      <c r="H41" s="143"/>
    </row>
    <row r="42" spans="1:8" s="11" customFormat="1" ht="32.4" customHeight="1" thickBot="1">
      <c r="A42" s="212"/>
      <c r="B42" s="225"/>
      <c r="C42" s="192"/>
      <c r="D42" s="192"/>
      <c r="E42" s="195"/>
      <c r="F42" s="18">
        <v>5</v>
      </c>
      <c r="G42" s="54"/>
      <c r="H42" s="143"/>
    </row>
    <row r="43" spans="1:8" s="11" customFormat="1" ht="26.4" customHeight="1">
      <c r="A43" s="212"/>
      <c r="B43" s="223" t="s">
        <v>73</v>
      </c>
      <c r="C43" s="192" t="str">
        <f>'2. Planning'!C10</f>
        <v>Select Score</v>
      </c>
      <c r="D43" s="192" t="s">
        <v>65</v>
      </c>
      <c r="E43" s="193"/>
      <c r="F43" s="20">
        <v>1</v>
      </c>
      <c r="G43" s="54"/>
      <c r="H43" s="143"/>
    </row>
    <row r="44" spans="1:8" s="11" customFormat="1" ht="26.4" customHeight="1">
      <c r="A44" s="212"/>
      <c r="B44" s="224"/>
      <c r="C44" s="192"/>
      <c r="D44" s="192"/>
      <c r="E44" s="194"/>
      <c r="F44" s="18">
        <v>2</v>
      </c>
      <c r="G44" s="54"/>
      <c r="H44" s="143"/>
    </row>
    <row r="45" spans="1:8" s="11" customFormat="1" ht="26.4" customHeight="1">
      <c r="A45" s="212"/>
      <c r="B45" s="224"/>
      <c r="C45" s="192"/>
      <c r="D45" s="192"/>
      <c r="E45" s="194"/>
      <c r="F45" s="18">
        <v>3</v>
      </c>
      <c r="G45" s="54"/>
      <c r="H45" s="143"/>
    </row>
    <row r="46" spans="1:8" s="11" customFormat="1" ht="26.4" customHeight="1">
      <c r="A46" s="212"/>
      <c r="B46" s="224"/>
      <c r="C46" s="192"/>
      <c r="D46" s="192"/>
      <c r="E46" s="194"/>
      <c r="F46" s="18">
        <v>4</v>
      </c>
      <c r="G46" s="54"/>
      <c r="H46" s="143"/>
    </row>
    <row r="47" spans="1:8" s="11" customFormat="1" ht="26.4" customHeight="1">
      <c r="A47" s="212"/>
      <c r="B47" s="225"/>
      <c r="C47" s="192"/>
      <c r="D47" s="192"/>
      <c r="E47" s="195"/>
      <c r="F47" s="18">
        <v>5</v>
      </c>
      <c r="G47" s="54"/>
      <c r="H47" s="143"/>
    </row>
    <row r="48" spans="1:8" s="11" customFormat="1" ht="33.9" customHeight="1">
      <c r="A48" s="212"/>
      <c r="B48" s="193" t="s">
        <v>74</v>
      </c>
      <c r="C48" s="192" t="str">
        <f>'2. Planning'!C15</f>
        <v>Select Score</v>
      </c>
      <c r="D48" s="192" t="s">
        <v>65</v>
      </c>
      <c r="E48" s="193"/>
      <c r="F48" s="9">
        <v>1</v>
      </c>
      <c r="G48" s="142"/>
      <c r="H48" s="144"/>
    </row>
    <row r="49" spans="1:8" s="11" customFormat="1">
      <c r="A49" s="212"/>
      <c r="B49" s="194"/>
      <c r="C49" s="192"/>
      <c r="D49" s="192"/>
      <c r="E49" s="194"/>
      <c r="F49" s="9">
        <v>2</v>
      </c>
      <c r="G49" s="12"/>
      <c r="H49" s="144"/>
    </row>
    <row r="50" spans="1:8" s="11" customFormat="1">
      <c r="A50" s="212"/>
      <c r="B50" s="194"/>
      <c r="C50" s="192"/>
      <c r="D50" s="192"/>
      <c r="E50" s="194"/>
      <c r="F50" s="9">
        <v>3</v>
      </c>
      <c r="G50" s="12"/>
      <c r="H50" s="144"/>
    </row>
    <row r="51" spans="1:8" s="11" customFormat="1">
      <c r="A51" s="212"/>
      <c r="B51" s="194"/>
      <c r="C51" s="192"/>
      <c r="D51" s="192"/>
      <c r="E51" s="194"/>
      <c r="F51" s="9">
        <v>4</v>
      </c>
      <c r="G51" s="12"/>
      <c r="H51" s="144"/>
    </row>
    <row r="52" spans="1:8" s="11" customFormat="1">
      <c r="A52" s="212"/>
      <c r="B52" s="195"/>
      <c r="C52" s="192"/>
      <c r="D52" s="192"/>
      <c r="E52" s="195"/>
      <c r="F52" s="9">
        <v>5</v>
      </c>
      <c r="G52" s="12"/>
      <c r="H52" s="144"/>
    </row>
    <row r="53" spans="1:8" s="11" customFormat="1" ht="21.6" customHeight="1">
      <c r="A53" s="212"/>
      <c r="B53" s="193" t="s">
        <v>75</v>
      </c>
      <c r="C53" s="192" t="str">
        <f>'2. Planning'!C20</f>
        <v>Select Score</v>
      </c>
      <c r="D53" s="192" t="s">
        <v>65</v>
      </c>
      <c r="E53" s="193"/>
      <c r="F53" s="9">
        <v>1</v>
      </c>
      <c r="G53" s="142"/>
      <c r="H53" s="144"/>
    </row>
    <row r="54" spans="1:8" s="11" customFormat="1" ht="21.6" customHeight="1">
      <c r="A54" s="212"/>
      <c r="B54" s="194"/>
      <c r="C54" s="192"/>
      <c r="D54" s="192"/>
      <c r="E54" s="194"/>
      <c r="F54" s="9">
        <v>2</v>
      </c>
      <c r="G54" s="12"/>
      <c r="H54" s="144"/>
    </row>
    <row r="55" spans="1:8" s="11" customFormat="1" ht="21.6" customHeight="1">
      <c r="A55" s="212"/>
      <c r="B55" s="194"/>
      <c r="C55" s="192"/>
      <c r="D55" s="192"/>
      <c r="E55" s="194"/>
      <c r="F55" s="9">
        <v>3</v>
      </c>
      <c r="G55" s="12"/>
      <c r="H55" s="144"/>
    </row>
    <row r="56" spans="1:8" s="11" customFormat="1" ht="21.6" customHeight="1">
      <c r="A56" s="212"/>
      <c r="B56" s="194"/>
      <c r="C56" s="192"/>
      <c r="D56" s="192"/>
      <c r="E56" s="194"/>
      <c r="F56" s="9">
        <v>4</v>
      </c>
      <c r="G56" s="12"/>
      <c r="H56" s="144"/>
    </row>
    <row r="57" spans="1:8" s="11" customFormat="1" ht="21.6" customHeight="1">
      <c r="A57" s="212"/>
      <c r="B57" s="195"/>
      <c r="C57" s="192"/>
      <c r="D57" s="192"/>
      <c r="E57" s="195"/>
      <c r="F57" s="9">
        <v>5</v>
      </c>
      <c r="G57" s="12"/>
      <c r="H57" s="144"/>
    </row>
    <row r="58" spans="1:8" s="11" customFormat="1" ht="17.399999999999999" customHeight="1">
      <c r="A58" s="212"/>
      <c r="B58" s="193" t="s">
        <v>76</v>
      </c>
      <c r="C58" s="192" t="str">
        <f>'2. Planning'!C25</f>
        <v>Select Score</v>
      </c>
      <c r="D58" s="192" t="s">
        <v>65</v>
      </c>
      <c r="E58" s="193"/>
      <c r="F58" s="9">
        <v>1</v>
      </c>
      <c r="G58" s="12"/>
      <c r="H58" s="144"/>
    </row>
    <row r="59" spans="1:8" s="11" customFormat="1" ht="17.399999999999999" customHeight="1">
      <c r="A59" s="212"/>
      <c r="B59" s="194"/>
      <c r="C59" s="192"/>
      <c r="D59" s="192"/>
      <c r="E59" s="194"/>
      <c r="F59" s="9">
        <v>2</v>
      </c>
      <c r="G59" s="12"/>
      <c r="H59" s="144"/>
    </row>
    <row r="60" spans="1:8" s="11" customFormat="1" ht="17.399999999999999" customHeight="1">
      <c r="A60" s="212"/>
      <c r="B60" s="194"/>
      <c r="C60" s="192"/>
      <c r="D60" s="192"/>
      <c r="E60" s="194"/>
      <c r="F60" s="9">
        <v>3</v>
      </c>
      <c r="G60" s="12"/>
      <c r="H60" s="144"/>
    </row>
    <row r="61" spans="1:8" s="11" customFormat="1" ht="17.399999999999999" customHeight="1">
      <c r="A61" s="212"/>
      <c r="B61" s="194"/>
      <c r="C61" s="192"/>
      <c r="D61" s="192"/>
      <c r="E61" s="194"/>
      <c r="F61" s="9">
        <v>4</v>
      </c>
      <c r="G61" s="12"/>
      <c r="H61" s="144"/>
    </row>
    <row r="62" spans="1:8" s="11" customFormat="1" ht="17.399999999999999" customHeight="1">
      <c r="A62" s="212"/>
      <c r="B62" s="195"/>
      <c r="C62" s="192"/>
      <c r="D62" s="192"/>
      <c r="E62" s="195"/>
      <c r="F62" s="9">
        <v>5</v>
      </c>
      <c r="G62" s="12"/>
      <c r="H62" s="144"/>
    </row>
    <row r="63" spans="1:8" s="11" customFormat="1" ht="30.9" customHeight="1">
      <c r="A63" s="212"/>
      <c r="B63" s="226" t="s">
        <v>77</v>
      </c>
      <c r="C63" s="192" t="str">
        <f>'2. Planning'!C30</f>
        <v>Select Score</v>
      </c>
      <c r="D63" s="192" t="s">
        <v>65</v>
      </c>
      <c r="E63" s="193"/>
      <c r="F63" s="9">
        <v>1</v>
      </c>
      <c r="G63" s="12"/>
      <c r="H63" s="144"/>
    </row>
    <row r="64" spans="1:8" s="11" customFormat="1" ht="24" customHeight="1">
      <c r="A64" s="212"/>
      <c r="B64" s="227"/>
      <c r="C64" s="192"/>
      <c r="D64" s="192"/>
      <c r="E64" s="194"/>
      <c r="F64" s="9">
        <v>2</v>
      </c>
      <c r="G64" s="12"/>
      <c r="H64" s="144"/>
    </row>
    <row r="65" spans="1:8" s="11" customFormat="1" ht="24" customHeight="1">
      <c r="A65" s="212"/>
      <c r="B65" s="227"/>
      <c r="C65" s="192"/>
      <c r="D65" s="192"/>
      <c r="E65" s="194"/>
      <c r="F65" s="9">
        <v>3</v>
      </c>
      <c r="G65" s="12"/>
      <c r="H65" s="144"/>
    </row>
    <row r="66" spans="1:8" s="11" customFormat="1" ht="24" customHeight="1">
      <c r="A66" s="212"/>
      <c r="B66" s="227"/>
      <c r="C66" s="192"/>
      <c r="D66" s="192"/>
      <c r="E66" s="194"/>
      <c r="F66" s="9">
        <v>4</v>
      </c>
      <c r="G66" s="12"/>
      <c r="H66" s="144"/>
    </row>
    <row r="67" spans="1:8" s="11" customFormat="1" ht="24" customHeight="1">
      <c r="A67" s="212"/>
      <c r="B67" s="228"/>
      <c r="C67" s="192"/>
      <c r="D67" s="192"/>
      <c r="E67" s="195"/>
      <c r="F67" s="9">
        <v>5</v>
      </c>
      <c r="G67" s="12"/>
      <c r="H67" s="144"/>
    </row>
    <row r="68" spans="1:8" s="11" customFormat="1" ht="28.35" customHeight="1">
      <c r="A68" s="212"/>
      <c r="B68" s="214" t="s">
        <v>78</v>
      </c>
      <c r="C68" s="192" t="str">
        <f>'2. Planning'!C35</f>
        <v>Select Score</v>
      </c>
      <c r="D68" s="192" t="s">
        <v>65</v>
      </c>
      <c r="E68" s="193"/>
      <c r="F68" s="9">
        <v>1</v>
      </c>
      <c r="G68" s="12"/>
      <c r="H68" s="144"/>
    </row>
    <row r="69" spans="1:8" s="11" customFormat="1" ht="28.35" customHeight="1">
      <c r="A69" s="212"/>
      <c r="B69" s="215"/>
      <c r="C69" s="192"/>
      <c r="D69" s="192"/>
      <c r="E69" s="194"/>
      <c r="F69" s="64">
        <v>2</v>
      </c>
      <c r="G69" s="12"/>
      <c r="H69" s="144"/>
    </row>
    <row r="70" spans="1:8" s="11" customFormat="1" ht="28.35" customHeight="1">
      <c r="A70" s="212"/>
      <c r="B70" s="215"/>
      <c r="C70" s="192"/>
      <c r="D70" s="192"/>
      <c r="E70" s="194"/>
      <c r="F70" s="64">
        <v>3</v>
      </c>
      <c r="G70" s="12"/>
      <c r="H70" s="144"/>
    </row>
    <row r="71" spans="1:8" s="11" customFormat="1" ht="28.35" customHeight="1">
      <c r="A71" s="212"/>
      <c r="B71" s="215"/>
      <c r="C71" s="192"/>
      <c r="D71" s="192"/>
      <c r="E71" s="194"/>
      <c r="F71" s="64">
        <v>4</v>
      </c>
      <c r="G71" s="12"/>
      <c r="H71" s="144"/>
    </row>
    <row r="72" spans="1:8" s="11" customFormat="1" ht="28.35" customHeight="1">
      <c r="A72" s="212"/>
      <c r="B72" s="216"/>
      <c r="C72" s="192"/>
      <c r="D72" s="192"/>
      <c r="E72" s="195"/>
      <c r="F72" s="64">
        <v>5</v>
      </c>
      <c r="G72" s="12"/>
      <c r="H72" s="144"/>
    </row>
    <row r="73" spans="1:8" ht="16.2" thickBot="1">
      <c r="A73" s="213"/>
      <c r="B73" s="25" t="s">
        <v>79</v>
      </c>
      <c r="C73" s="26">
        <f>SUM(C38:C68)</f>
        <v>0</v>
      </c>
      <c r="D73" s="26">
        <f>SUM(D38:D68)</f>
        <v>0</v>
      </c>
      <c r="E73" s="130"/>
      <c r="F73" s="35"/>
      <c r="G73" s="81"/>
      <c r="H73" s="147"/>
    </row>
    <row r="74" spans="1:8" s="11" customFormat="1" ht="21" customHeight="1">
      <c r="A74" s="211" t="s">
        <v>10</v>
      </c>
      <c r="B74" s="194" t="s">
        <v>80</v>
      </c>
      <c r="C74" s="210" t="str">
        <f>'3. Partnership'!C5</f>
        <v>Select Score</v>
      </c>
      <c r="D74" s="210" t="s">
        <v>65</v>
      </c>
      <c r="E74" s="196"/>
      <c r="F74" s="20">
        <v>1</v>
      </c>
      <c r="G74" s="141"/>
      <c r="H74" s="143"/>
    </row>
    <row r="75" spans="1:8" s="11" customFormat="1" ht="21" customHeight="1">
      <c r="A75" s="212"/>
      <c r="B75" s="194"/>
      <c r="C75" s="198"/>
      <c r="D75" s="198"/>
      <c r="E75" s="194"/>
      <c r="F75" s="18">
        <v>2</v>
      </c>
      <c r="G75" s="12"/>
      <c r="H75" s="143"/>
    </row>
    <row r="76" spans="1:8" s="11" customFormat="1" ht="21" customHeight="1">
      <c r="A76" s="212"/>
      <c r="B76" s="194"/>
      <c r="C76" s="198"/>
      <c r="D76" s="198"/>
      <c r="E76" s="194"/>
      <c r="F76" s="18">
        <v>3</v>
      </c>
      <c r="G76" s="12"/>
      <c r="H76" s="143"/>
    </row>
    <row r="77" spans="1:8" s="11" customFormat="1" ht="21" customHeight="1">
      <c r="A77" s="212"/>
      <c r="B77" s="194"/>
      <c r="C77" s="198"/>
      <c r="D77" s="198"/>
      <c r="E77" s="194"/>
      <c r="F77" s="18">
        <v>4</v>
      </c>
      <c r="G77" s="12"/>
      <c r="H77" s="143"/>
    </row>
    <row r="78" spans="1:8" s="11" customFormat="1" ht="21" customHeight="1">
      <c r="A78" s="212"/>
      <c r="B78" s="195"/>
      <c r="C78" s="199"/>
      <c r="D78" s="199"/>
      <c r="E78" s="195"/>
      <c r="F78" s="18">
        <v>5</v>
      </c>
      <c r="G78" s="12"/>
      <c r="H78" s="143"/>
    </row>
    <row r="79" spans="1:8" s="11" customFormat="1" ht="20.399999999999999" customHeight="1">
      <c r="A79" s="212"/>
      <c r="B79" s="214" t="s">
        <v>81</v>
      </c>
      <c r="C79" s="197" t="str">
        <f>'3. Partnership'!C10</f>
        <v>Select Score</v>
      </c>
      <c r="D79" s="197" t="s">
        <v>65</v>
      </c>
      <c r="E79" s="193"/>
      <c r="F79" s="9">
        <v>1</v>
      </c>
      <c r="G79" s="12"/>
      <c r="H79" s="144"/>
    </row>
    <row r="80" spans="1:8" s="11" customFormat="1" ht="20.399999999999999" customHeight="1">
      <c r="A80" s="212"/>
      <c r="B80" s="215"/>
      <c r="C80" s="198"/>
      <c r="D80" s="198"/>
      <c r="E80" s="194"/>
      <c r="F80" s="9">
        <v>2</v>
      </c>
      <c r="G80" s="12"/>
      <c r="H80" s="144"/>
    </row>
    <row r="81" spans="1:8" s="11" customFormat="1" ht="20.399999999999999" customHeight="1">
      <c r="A81" s="212"/>
      <c r="B81" s="215"/>
      <c r="C81" s="198"/>
      <c r="D81" s="198"/>
      <c r="E81" s="194"/>
      <c r="F81" s="9">
        <v>3</v>
      </c>
      <c r="G81" s="12"/>
      <c r="H81" s="144"/>
    </row>
    <row r="82" spans="1:8" s="11" customFormat="1" ht="20.399999999999999" customHeight="1">
      <c r="A82" s="212"/>
      <c r="B82" s="215"/>
      <c r="C82" s="198"/>
      <c r="D82" s="198"/>
      <c r="E82" s="194"/>
      <c r="F82" s="9">
        <v>4</v>
      </c>
      <c r="G82" s="12"/>
      <c r="H82" s="144"/>
    </row>
    <row r="83" spans="1:8" s="11" customFormat="1" ht="20.399999999999999" customHeight="1">
      <c r="A83" s="212"/>
      <c r="B83" s="216"/>
      <c r="C83" s="199"/>
      <c r="D83" s="199"/>
      <c r="E83" s="195"/>
      <c r="F83" s="9">
        <v>5</v>
      </c>
      <c r="G83" s="12"/>
      <c r="H83" s="144"/>
    </row>
    <row r="84" spans="1:8" s="11" customFormat="1" ht="20.399999999999999" customHeight="1">
      <c r="A84" s="212"/>
      <c r="B84" s="193" t="s">
        <v>82</v>
      </c>
      <c r="C84" s="197" t="str">
        <f>'3. Partnership'!C15</f>
        <v>Select Score</v>
      </c>
      <c r="D84" s="197" t="s">
        <v>65</v>
      </c>
      <c r="E84" s="193"/>
      <c r="F84" s="9">
        <v>1</v>
      </c>
      <c r="G84" s="12"/>
      <c r="H84" s="144"/>
    </row>
    <row r="85" spans="1:8" s="11" customFormat="1" ht="20.399999999999999" customHeight="1">
      <c r="A85" s="212"/>
      <c r="B85" s="194"/>
      <c r="C85" s="198"/>
      <c r="D85" s="198"/>
      <c r="E85" s="194"/>
      <c r="F85" s="9">
        <v>2</v>
      </c>
      <c r="G85" s="12"/>
      <c r="H85" s="144"/>
    </row>
    <row r="86" spans="1:8" s="11" customFormat="1" ht="20.399999999999999" customHeight="1">
      <c r="A86" s="212"/>
      <c r="B86" s="194"/>
      <c r="C86" s="198"/>
      <c r="D86" s="198"/>
      <c r="E86" s="194"/>
      <c r="F86" s="9">
        <v>3</v>
      </c>
      <c r="G86" s="12"/>
      <c r="H86" s="144"/>
    </row>
    <row r="87" spans="1:8" s="11" customFormat="1" ht="20.399999999999999" customHeight="1">
      <c r="A87" s="212"/>
      <c r="B87" s="194"/>
      <c r="C87" s="198"/>
      <c r="D87" s="198"/>
      <c r="E87" s="194"/>
      <c r="F87" s="9">
        <v>4</v>
      </c>
      <c r="G87" s="12"/>
      <c r="H87" s="144"/>
    </row>
    <row r="88" spans="1:8" s="11" customFormat="1" ht="20.399999999999999" customHeight="1">
      <c r="A88" s="212"/>
      <c r="B88" s="195"/>
      <c r="C88" s="199"/>
      <c r="D88" s="199"/>
      <c r="E88" s="195"/>
      <c r="F88" s="9">
        <v>5</v>
      </c>
      <c r="G88" s="12"/>
      <c r="H88" s="144"/>
    </row>
    <row r="89" spans="1:8" s="11" customFormat="1" ht="23.1" customHeight="1">
      <c r="A89" s="212"/>
      <c r="B89" s="217" t="s">
        <v>83</v>
      </c>
      <c r="C89" s="197" t="str">
        <f>'3. Partnership'!C20</f>
        <v>Select Score</v>
      </c>
      <c r="D89" s="197" t="s">
        <v>65</v>
      </c>
      <c r="E89" s="193"/>
      <c r="F89" s="9">
        <v>1</v>
      </c>
      <c r="G89" s="12"/>
      <c r="H89" s="144"/>
    </row>
    <row r="90" spans="1:8" s="11" customFormat="1">
      <c r="A90" s="212"/>
      <c r="B90" s="218"/>
      <c r="C90" s="198"/>
      <c r="D90" s="198"/>
      <c r="E90" s="194"/>
      <c r="F90" s="9">
        <v>2</v>
      </c>
      <c r="G90" s="12"/>
      <c r="H90" s="144"/>
    </row>
    <row r="91" spans="1:8" s="11" customFormat="1">
      <c r="A91" s="212"/>
      <c r="B91" s="218"/>
      <c r="C91" s="198"/>
      <c r="D91" s="198"/>
      <c r="E91" s="194"/>
      <c r="F91" s="9">
        <v>3</v>
      </c>
      <c r="G91" s="12"/>
      <c r="H91" s="144"/>
    </row>
    <row r="92" spans="1:8" s="11" customFormat="1">
      <c r="A92" s="212"/>
      <c r="B92" s="218"/>
      <c r="C92" s="198"/>
      <c r="D92" s="198"/>
      <c r="E92" s="194"/>
      <c r="F92" s="9">
        <v>4</v>
      </c>
      <c r="G92" s="12"/>
      <c r="H92" s="144"/>
    </row>
    <row r="93" spans="1:8" s="11" customFormat="1" ht="42" customHeight="1">
      <c r="A93" s="212"/>
      <c r="B93" s="219"/>
      <c r="C93" s="199"/>
      <c r="D93" s="199"/>
      <c r="E93" s="195"/>
      <c r="F93" s="9">
        <v>5</v>
      </c>
      <c r="G93" s="12"/>
      <c r="H93" s="144"/>
    </row>
    <row r="94" spans="1:8" s="11" customFormat="1" ht="35.1" customHeight="1">
      <c r="A94" s="212"/>
      <c r="B94" s="220" t="s">
        <v>84</v>
      </c>
      <c r="C94" s="197" t="str">
        <f>'3. Partnership'!C25</f>
        <v>Select Score</v>
      </c>
      <c r="D94" s="197" t="s">
        <v>65</v>
      </c>
      <c r="E94" s="193"/>
      <c r="F94" s="9">
        <v>1</v>
      </c>
      <c r="G94" s="12"/>
      <c r="H94" s="144"/>
    </row>
    <row r="95" spans="1:8" s="11" customFormat="1" ht="20.399999999999999" customHeight="1">
      <c r="A95" s="212"/>
      <c r="B95" s="221"/>
      <c r="C95" s="198"/>
      <c r="D95" s="198"/>
      <c r="E95" s="194"/>
      <c r="F95" s="9">
        <v>2</v>
      </c>
      <c r="G95" s="12"/>
      <c r="H95" s="144"/>
    </row>
    <row r="96" spans="1:8" s="11" customFormat="1" ht="20.399999999999999" customHeight="1">
      <c r="A96" s="212"/>
      <c r="B96" s="221"/>
      <c r="C96" s="198"/>
      <c r="D96" s="198"/>
      <c r="E96" s="194"/>
      <c r="F96" s="9">
        <v>3</v>
      </c>
      <c r="G96" s="12"/>
      <c r="H96" s="144"/>
    </row>
    <row r="97" spans="1:8" s="11" customFormat="1" ht="20.399999999999999" customHeight="1">
      <c r="A97" s="212"/>
      <c r="B97" s="221"/>
      <c r="C97" s="198"/>
      <c r="D97" s="198"/>
      <c r="E97" s="194"/>
      <c r="F97" s="9">
        <v>4</v>
      </c>
      <c r="G97" s="12"/>
      <c r="H97" s="144"/>
    </row>
    <row r="98" spans="1:8" s="11" customFormat="1" ht="20.399999999999999" customHeight="1">
      <c r="A98" s="212"/>
      <c r="B98" s="222"/>
      <c r="C98" s="199"/>
      <c r="D98" s="199"/>
      <c r="E98" s="195"/>
      <c r="F98" s="9">
        <v>5</v>
      </c>
      <c r="G98" s="12"/>
      <c r="H98" s="144"/>
    </row>
    <row r="99" spans="1:8" s="11" customFormat="1" ht="29.4" customHeight="1">
      <c r="A99" s="212"/>
      <c r="B99" s="193" t="s">
        <v>85</v>
      </c>
      <c r="C99" s="197" t="str">
        <f>'3. Partnership'!C30</f>
        <v>Select Score</v>
      </c>
      <c r="D99" s="197" t="s">
        <v>65</v>
      </c>
      <c r="E99" s="193"/>
      <c r="F99" s="9">
        <v>1</v>
      </c>
      <c r="G99" s="12"/>
      <c r="H99" s="144"/>
    </row>
    <row r="100" spans="1:8" s="11" customFormat="1" ht="29.4" customHeight="1">
      <c r="A100" s="212"/>
      <c r="B100" s="194"/>
      <c r="C100" s="198"/>
      <c r="D100" s="198"/>
      <c r="E100" s="194"/>
      <c r="F100" s="64">
        <v>2</v>
      </c>
      <c r="G100" s="12"/>
      <c r="H100" s="144"/>
    </row>
    <row r="101" spans="1:8" s="11" customFormat="1" ht="29.4" customHeight="1">
      <c r="A101" s="212"/>
      <c r="B101" s="194"/>
      <c r="C101" s="198"/>
      <c r="D101" s="198"/>
      <c r="E101" s="194"/>
      <c r="F101" s="64">
        <v>3</v>
      </c>
      <c r="G101" s="12"/>
      <c r="H101" s="144"/>
    </row>
    <row r="102" spans="1:8" s="11" customFormat="1" ht="29.4" customHeight="1">
      <c r="A102" s="212"/>
      <c r="B102" s="194"/>
      <c r="C102" s="198"/>
      <c r="D102" s="198"/>
      <c r="E102" s="194"/>
      <c r="F102" s="64">
        <v>4</v>
      </c>
      <c r="G102" s="12"/>
      <c r="H102" s="144"/>
    </row>
    <row r="103" spans="1:8" s="11" customFormat="1" ht="29.4" customHeight="1">
      <c r="A103" s="212"/>
      <c r="B103" s="195"/>
      <c r="C103" s="199"/>
      <c r="D103" s="199"/>
      <c r="E103" s="195"/>
      <c r="F103" s="64">
        <v>5</v>
      </c>
      <c r="G103" s="12"/>
      <c r="H103" s="144"/>
    </row>
    <row r="104" spans="1:8" ht="16.2" thickBot="1">
      <c r="A104" s="213"/>
      <c r="B104" s="25" t="s">
        <v>71</v>
      </c>
      <c r="C104" s="26">
        <f>SUM(C74:C99)</f>
        <v>0</v>
      </c>
      <c r="D104" s="26">
        <f>SUM(D74:D99)</f>
        <v>0</v>
      </c>
      <c r="E104" s="130"/>
      <c r="F104" s="35"/>
      <c r="G104" s="81"/>
      <c r="H104" s="147"/>
    </row>
    <row r="105" spans="1:8" s="11" customFormat="1" ht="62.1" customHeight="1">
      <c r="A105" s="211" t="s">
        <v>11</v>
      </c>
      <c r="B105" s="194" t="s">
        <v>86</v>
      </c>
      <c r="C105" s="210" t="str">
        <f>'4. Preparedness'!C5</f>
        <v>Select Score</v>
      </c>
      <c r="D105" s="210" t="s">
        <v>65</v>
      </c>
      <c r="E105" s="196"/>
      <c r="F105" s="20">
        <v>1</v>
      </c>
      <c r="G105" s="141"/>
      <c r="H105" s="143"/>
    </row>
    <row r="106" spans="1:8" s="11" customFormat="1" ht="33" customHeight="1">
      <c r="A106" s="212"/>
      <c r="B106" s="194"/>
      <c r="C106" s="198"/>
      <c r="D106" s="198"/>
      <c r="E106" s="194"/>
      <c r="F106" s="18">
        <v>2</v>
      </c>
      <c r="G106" s="12"/>
      <c r="H106" s="143"/>
    </row>
    <row r="107" spans="1:8" s="11" customFormat="1" ht="24.6" customHeight="1">
      <c r="A107" s="212"/>
      <c r="B107" s="194"/>
      <c r="C107" s="198"/>
      <c r="D107" s="198"/>
      <c r="E107" s="194"/>
      <c r="F107" s="18">
        <v>3</v>
      </c>
      <c r="G107" s="12"/>
      <c r="H107" s="143"/>
    </row>
    <row r="108" spans="1:8" s="11" customFormat="1" ht="24.6" customHeight="1">
      <c r="A108" s="212"/>
      <c r="B108" s="194"/>
      <c r="C108" s="198"/>
      <c r="D108" s="198"/>
      <c r="E108" s="194"/>
      <c r="F108" s="18">
        <v>4</v>
      </c>
      <c r="G108" s="12"/>
      <c r="H108" s="143"/>
    </row>
    <row r="109" spans="1:8" s="11" customFormat="1" ht="24.6" customHeight="1">
      <c r="A109" s="212"/>
      <c r="B109" s="195"/>
      <c r="C109" s="199"/>
      <c r="D109" s="199"/>
      <c r="E109" s="195"/>
      <c r="F109" s="18">
        <v>5</v>
      </c>
      <c r="G109" s="12"/>
      <c r="H109" s="143"/>
    </row>
    <row r="110" spans="1:8" s="11" customFormat="1" ht="51.9" customHeight="1">
      <c r="A110" s="212"/>
      <c r="B110" s="193" t="s">
        <v>87</v>
      </c>
      <c r="C110" s="197" t="str">
        <f>'4. Preparedness'!C10</f>
        <v>Select Score</v>
      </c>
      <c r="D110" s="197" t="s">
        <v>65</v>
      </c>
      <c r="E110" s="193"/>
      <c r="F110" s="9">
        <v>1</v>
      </c>
      <c r="G110" s="12"/>
      <c r="H110" s="144"/>
    </row>
    <row r="111" spans="1:8" s="11" customFormat="1" ht="33" customHeight="1">
      <c r="A111" s="212"/>
      <c r="B111" s="194"/>
      <c r="C111" s="198"/>
      <c r="D111" s="198"/>
      <c r="E111" s="194"/>
      <c r="F111" s="9">
        <v>2</v>
      </c>
      <c r="G111" s="12"/>
      <c r="H111" s="144"/>
    </row>
    <row r="112" spans="1:8" s="11" customFormat="1" ht="33" customHeight="1">
      <c r="A112" s="212"/>
      <c r="B112" s="194"/>
      <c r="C112" s="198"/>
      <c r="D112" s="198"/>
      <c r="E112" s="194"/>
      <c r="F112" s="9">
        <v>3</v>
      </c>
      <c r="G112" s="12"/>
      <c r="H112" s="144"/>
    </row>
    <row r="113" spans="1:8" s="11" customFormat="1" ht="33" customHeight="1">
      <c r="A113" s="212"/>
      <c r="B113" s="194"/>
      <c r="C113" s="198"/>
      <c r="D113" s="198"/>
      <c r="E113" s="194"/>
      <c r="F113" s="9">
        <v>4</v>
      </c>
      <c r="G113" s="12"/>
      <c r="H113" s="144"/>
    </row>
    <row r="114" spans="1:8" s="11" customFormat="1" ht="33" customHeight="1">
      <c r="A114" s="212"/>
      <c r="B114" s="195"/>
      <c r="C114" s="199"/>
      <c r="D114" s="199"/>
      <c r="E114" s="195"/>
      <c r="F114" s="9">
        <v>5</v>
      </c>
      <c r="G114" s="12"/>
      <c r="H114" s="144"/>
    </row>
    <row r="115" spans="1:8" s="11" customFormat="1" ht="21" customHeight="1">
      <c r="A115" s="212"/>
      <c r="B115" s="193" t="s">
        <v>88</v>
      </c>
      <c r="C115" s="197" t="str">
        <f>'4. Preparedness'!C15</f>
        <v>Select Score</v>
      </c>
      <c r="D115" s="197" t="s">
        <v>65</v>
      </c>
      <c r="E115" s="193"/>
      <c r="F115" s="9">
        <v>1</v>
      </c>
      <c r="G115" s="12"/>
      <c r="H115" s="144"/>
    </row>
    <row r="116" spans="1:8" s="11" customFormat="1" ht="21" customHeight="1">
      <c r="A116" s="212"/>
      <c r="B116" s="194"/>
      <c r="C116" s="198"/>
      <c r="D116" s="198"/>
      <c r="E116" s="194"/>
      <c r="F116" s="9">
        <v>2</v>
      </c>
      <c r="G116" s="12"/>
      <c r="H116" s="144"/>
    </row>
    <row r="117" spans="1:8" s="11" customFormat="1" ht="21" customHeight="1">
      <c r="A117" s="212"/>
      <c r="B117" s="194"/>
      <c r="C117" s="198"/>
      <c r="D117" s="198"/>
      <c r="E117" s="194"/>
      <c r="F117" s="9">
        <v>3</v>
      </c>
      <c r="G117" s="12"/>
      <c r="H117" s="144"/>
    </row>
    <row r="118" spans="1:8" s="11" customFormat="1" ht="21" customHeight="1">
      <c r="A118" s="212"/>
      <c r="B118" s="194"/>
      <c r="C118" s="198"/>
      <c r="D118" s="198"/>
      <c r="E118" s="194"/>
      <c r="F118" s="9">
        <v>4</v>
      </c>
      <c r="G118" s="12"/>
      <c r="H118" s="144"/>
    </row>
    <row r="119" spans="1:8" s="11" customFormat="1" ht="21" customHeight="1">
      <c r="A119" s="212"/>
      <c r="B119" s="195"/>
      <c r="C119" s="199"/>
      <c r="D119" s="199"/>
      <c r="E119" s="195"/>
      <c r="F119" s="9">
        <v>5</v>
      </c>
      <c r="G119" s="12"/>
      <c r="H119" s="144"/>
    </row>
    <row r="120" spans="1:8" s="11" customFormat="1" ht="20.399999999999999" customHeight="1">
      <c r="A120" s="212"/>
      <c r="B120" s="193" t="s">
        <v>89</v>
      </c>
      <c r="C120" s="197" t="str">
        <f>'4. Preparedness'!C20</f>
        <v>Select Score</v>
      </c>
      <c r="D120" s="197" t="s">
        <v>65</v>
      </c>
      <c r="E120" s="193"/>
      <c r="F120" s="9">
        <v>1</v>
      </c>
      <c r="G120" s="12"/>
      <c r="H120" s="144"/>
    </row>
    <row r="121" spans="1:8" s="11" customFormat="1" ht="20.399999999999999" customHeight="1">
      <c r="A121" s="212"/>
      <c r="B121" s="194"/>
      <c r="C121" s="198"/>
      <c r="D121" s="198"/>
      <c r="E121" s="194"/>
      <c r="F121" s="9">
        <v>2</v>
      </c>
      <c r="G121" s="12"/>
      <c r="H121" s="144"/>
    </row>
    <row r="122" spans="1:8" s="11" customFormat="1" ht="20.399999999999999" customHeight="1">
      <c r="A122" s="212"/>
      <c r="B122" s="194"/>
      <c r="C122" s="198"/>
      <c r="D122" s="198"/>
      <c r="E122" s="194"/>
      <c r="F122" s="9">
        <v>3</v>
      </c>
      <c r="G122" s="12"/>
      <c r="H122" s="144"/>
    </row>
    <row r="123" spans="1:8" s="11" customFormat="1" ht="20.399999999999999" customHeight="1">
      <c r="A123" s="212"/>
      <c r="B123" s="194"/>
      <c r="C123" s="198"/>
      <c r="D123" s="198"/>
      <c r="E123" s="194"/>
      <c r="F123" s="9">
        <v>4</v>
      </c>
      <c r="G123" s="12"/>
      <c r="H123" s="144"/>
    </row>
    <row r="124" spans="1:8" s="11" customFormat="1" ht="42" customHeight="1">
      <c r="A124" s="212"/>
      <c r="B124" s="195"/>
      <c r="C124" s="199"/>
      <c r="D124" s="199"/>
      <c r="E124" s="195"/>
      <c r="F124" s="9">
        <v>5</v>
      </c>
      <c r="G124" s="12"/>
      <c r="H124" s="144"/>
    </row>
    <row r="125" spans="1:8" s="11" customFormat="1" ht="33.9" customHeight="1">
      <c r="A125" s="212"/>
      <c r="B125" s="193" t="s">
        <v>90</v>
      </c>
      <c r="C125" s="197" t="str">
        <f>'4. Preparedness'!C25</f>
        <v>Select Score</v>
      </c>
      <c r="D125" s="197" t="s">
        <v>65</v>
      </c>
      <c r="E125" s="193"/>
      <c r="F125" s="9">
        <v>1</v>
      </c>
      <c r="G125" s="12"/>
      <c r="H125" s="144"/>
    </row>
    <row r="126" spans="1:8" s="11" customFormat="1" ht="17.399999999999999" customHeight="1">
      <c r="A126" s="212"/>
      <c r="B126" s="194"/>
      <c r="C126" s="198"/>
      <c r="D126" s="198"/>
      <c r="E126" s="194"/>
      <c r="F126" s="64">
        <v>2</v>
      </c>
      <c r="G126" s="12"/>
      <c r="H126" s="144"/>
    </row>
    <row r="127" spans="1:8" s="11" customFormat="1" ht="17.399999999999999" customHeight="1">
      <c r="A127" s="212"/>
      <c r="B127" s="194"/>
      <c r="C127" s="198"/>
      <c r="D127" s="198"/>
      <c r="E127" s="194"/>
      <c r="F127" s="64">
        <v>3</v>
      </c>
      <c r="G127" s="12"/>
      <c r="H127" s="144"/>
    </row>
    <row r="128" spans="1:8" s="11" customFormat="1" ht="17.399999999999999" customHeight="1">
      <c r="A128" s="212"/>
      <c r="B128" s="194"/>
      <c r="C128" s="198"/>
      <c r="D128" s="198"/>
      <c r="E128" s="194"/>
      <c r="F128" s="64">
        <v>4</v>
      </c>
      <c r="G128" s="12"/>
      <c r="H128" s="144"/>
    </row>
    <row r="129" spans="1:8" s="11" customFormat="1" ht="27.9" customHeight="1">
      <c r="A129" s="212"/>
      <c r="B129" s="195"/>
      <c r="C129" s="199"/>
      <c r="D129" s="199"/>
      <c r="E129" s="195"/>
      <c r="F129" s="64">
        <v>5</v>
      </c>
      <c r="G129" s="12"/>
      <c r="H129" s="144"/>
    </row>
    <row r="130" spans="1:8" ht="16.2" thickBot="1">
      <c r="A130" s="213"/>
      <c r="B130" s="25" t="s">
        <v>91</v>
      </c>
      <c r="C130" s="26">
        <f>SUM(C105:C125)</f>
        <v>0</v>
      </c>
      <c r="D130" s="26">
        <f>SUM(D105:D125)</f>
        <v>0</v>
      </c>
      <c r="E130" s="130"/>
      <c r="F130" s="35"/>
      <c r="G130" s="81"/>
      <c r="H130" s="147"/>
    </row>
    <row r="131" spans="1:8" s="11" customFormat="1" ht="33" customHeight="1">
      <c r="A131" s="211" t="s">
        <v>12</v>
      </c>
      <c r="B131" s="194" t="s">
        <v>92</v>
      </c>
      <c r="C131" s="210" t="str">
        <f>'5. Progress'!C5</f>
        <v>Select Score</v>
      </c>
      <c r="D131" s="210" t="s">
        <v>65</v>
      </c>
      <c r="E131" s="236"/>
      <c r="F131" s="20">
        <v>1</v>
      </c>
      <c r="G131" s="141"/>
      <c r="H131" s="143"/>
    </row>
    <row r="132" spans="1:8" s="11" customFormat="1" ht="33.9" customHeight="1">
      <c r="A132" s="212"/>
      <c r="B132" s="194"/>
      <c r="C132" s="198"/>
      <c r="D132" s="198"/>
      <c r="E132" s="194"/>
      <c r="F132" s="18">
        <v>2</v>
      </c>
      <c r="G132" s="12"/>
      <c r="H132" s="143"/>
    </row>
    <row r="133" spans="1:8" s="11" customFormat="1" ht="33" customHeight="1">
      <c r="A133" s="212"/>
      <c r="B133" s="194"/>
      <c r="C133" s="198"/>
      <c r="D133" s="198"/>
      <c r="E133" s="194"/>
      <c r="F133" s="18">
        <v>3</v>
      </c>
      <c r="G133" s="12"/>
      <c r="H133" s="143"/>
    </row>
    <row r="134" spans="1:8" s="11" customFormat="1" ht="23.4" customHeight="1">
      <c r="A134" s="212"/>
      <c r="B134" s="194"/>
      <c r="C134" s="198"/>
      <c r="D134" s="198"/>
      <c r="E134" s="194"/>
      <c r="F134" s="18">
        <v>4</v>
      </c>
      <c r="G134" s="12"/>
      <c r="H134" s="143"/>
    </row>
    <row r="135" spans="1:8" s="11" customFormat="1" ht="23.4" customHeight="1">
      <c r="A135" s="212"/>
      <c r="B135" s="195"/>
      <c r="C135" s="199"/>
      <c r="D135" s="199"/>
      <c r="E135" s="195"/>
      <c r="F135" s="18">
        <v>5</v>
      </c>
      <c r="G135" s="12"/>
      <c r="H135" s="143"/>
    </row>
    <row r="136" spans="1:8" s="11" customFormat="1" ht="14.4" customHeight="1">
      <c r="A136" s="212"/>
      <c r="B136" s="193" t="s">
        <v>93</v>
      </c>
      <c r="C136" s="197" t="str">
        <f>'5. Progress'!C10</f>
        <v>Select Score</v>
      </c>
      <c r="D136" s="197" t="s">
        <v>65</v>
      </c>
      <c r="E136" s="193"/>
      <c r="F136" s="9">
        <v>1</v>
      </c>
      <c r="G136" s="12"/>
      <c r="H136" s="144"/>
    </row>
    <row r="137" spans="1:8" s="11" customFormat="1">
      <c r="A137" s="212"/>
      <c r="B137" s="194"/>
      <c r="C137" s="198"/>
      <c r="D137" s="198"/>
      <c r="E137" s="194"/>
      <c r="F137" s="9">
        <v>2</v>
      </c>
      <c r="G137" s="12"/>
      <c r="H137" s="144"/>
    </row>
    <row r="138" spans="1:8" s="11" customFormat="1">
      <c r="A138" s="212"/>
      <c r="B138" s="194"/>
      <c r="C138" s="198"/>
      <c r="D138" s="198"/>
      <c r="E138" s="194"/>
      <c r="F138" s="9">
        <v>3</v>
      </c>
      <c r="G138" s="12"/>
      <c r="H138" s="144"/>
    </row>
    <row r="139" spans="1:8" s="11" customFormat="1">
      <c r="A139" s="212"/>
      <c r="B139" s="194"/>
      <c r="C139" s="198"/>
      <c r="D139" s="198"/>
      <c r="E139" s="194"/>
      <c r="F139" s="9">
        <v>4</v>
      </c>
      <c r="G139" s="12"/>
      <c r="H139" s="144"/>
    </row>
    <row r="140" spans="1:8" s="11" customFormat="1" ht="30" customHeight="1">
      <c r="A140" s="212"/>
      <c r="B140" s="195"/>
      <c r="C140" s="199"/>
      <c r="D140" s="199"/>
      <c r="E140" s="195"/>
      <c r="F140" s="9">
        <v>5</v>
      </c>
      <c r="G140" s="12"/>
      <c r="H140" s="144"/>
    </row>
    <row r="141" spans="1:8" s="11" customFormat="1" ht="20.399999999999999" customHeight="1">
      <c r="A141" s="212"/>
      <c r="B141" s="193" t="s">
        <v>94</v>
      </c>
      <c r="C141" s="197" t="str">
        <f>'5. Progress'!C15</f>
        <v>Select Score</v>
      </c>
      <c r="D141" s="197" t="s">
        <v>65</v>
      </c>
      <c r="E141" s="193"/>
      <c r="F141" s="9">
        <v>1</v>
      </c>
      <c r="G141" s="12"/>
      <c r="H141" s="144"/>
    </row>
    <row r="142" spans="1:8" s="11" customFormat="1" ht="20.399999999999999" customHeight="1">
      <c r="A142" s="212"/>
      <c r="B142" s="194"/>
      <c r="C142" s="198"/>
      <c r="D142" s="198"/>
      <c r="E142" s="194"/>
      <c r="F142" s="9">
        <v>2</v>
      </c>
      <c r="G142" s="12"/>
      <c r="H142" s="144"/>
    </row>
    <row r="143" spans="1:8" s="11" customFormat="1" ht="20.399999999999999" customHeight="1">
      <c r="A143" s="212"/>
      <c r="B143" s="194"/>
      <c r="C143" s="198"/>
      <c r="D143" s="198"/>
      <c r="E143" s="194"/>
      <c r="F143" s="9">
        <v>3</v>
      </c>
      <c r="G143" s="12"/>
      <c r="H143" s="144"/>
    </row>
    <row r="144" spans="1:8" s="11" customFormat="1" ht="20.399999999999999" customHeight="1">
      <c r="A144" s="212"/>
      <c r="B144" s="194"/>
      <c r="C144" s="198"/>
      <c r="D144" s="198"/>
      <c r="E144" s="194"/>
      <c r="F144" s="9">
        <v>4</v>
      </c>
      <c r="G144" s="12"/>
      <c r="H144" s="144"/>
    </row>
    <row r="145" spans="1:8" s="11" customFormat="1" ht="20.399999999999999" customHeight="1">
      <c r="A145" s="212"/>
      <c r="B145" s="195"/>
      <c r="C145" s="199"/>
      <c r="D145" s="199"/>
      <c r="E145" s="195"/>
      <c r="F145" s="9">
        <v>5</v>
      </c>
      <c r="G145" s="12"/>
      <c r="H145" s="144"/>
    </row>
    <row r="146" spans="1:8" s="11" customFormat="1" ht="21.6" customHeight="1">
      <c r="A146" s="212"/>
      <c r="B146" s="193" t="s">
        <v>95</v>
      </c>
      <c r="C146" s="197" t="str">
        <f>'5. Progress'!C20</f>
        <v>Select Score</v>
      </c>
      <c r="D146" s="197" t="s">
        <v>65</v>
      </c>
      <c r="E146" s="193"/>
      <c r="F146" s="9">
        <v>1</v>
      </c>
      <c r="G146" s="12"/>
      <c r="H146" s="144"/>
    </row>
    <row r="147" spans="1:8" s="11" customFormat="1" ht="21.6" customHeight="1">
      <c r="A147" s="212"/>
      <c r="B147" s="194"/>
      <c r="C147" s="198"/>
      <c r="D147" s="198"/>
      <c r="E147" s="194"/>
      <c r="F147" s="9">
        <v>2</v>
      </c>
      <c r="G147" s="12"/>
      <c r="H147" s="144"/>
    </row>
    <row r="148" spans="1:8" s="11" customFormat="1" ht="21.6" customHeight="1">
      <c r="A148" s="212"/>
      <c r="B148" s="194"/>
      <c r="C148" s="198"/>
      <c r="D148" s="198"/>
      <c r="E148" s="194"/>
      <c r="F148" s="9">
        <v>3</v>
      </c>
      <c r="G148" s="12"/>
      <c r="H148" s="144"/>
    </row>
    <row r="149" spans="1:8" s="11" customFormat="1" ht="21.6" customHeight="1">
      <c r="A149" s="212"/>
      <c r="B149" s="194"/>
      <c r="C149" s="198"/>
      <c r="D149" s="198"/>
      <c r="E149" s="194"/>
      <c r="F149" s="9">
        <v>4</v>
      </c>
      <c r="G149" s="12"/>
      <c r="H149" s="144"/>
    </row>
    <row r="150" spans="1:8" s="11" customFormat="1" ht="21.6" customHeight="1">
      <c r="A150" s="212"/>
      <c r="B150" s="195"/>
      <c r="C150" s="199"/>
      <c r="D150" s="199"/>
      <c r="E150" s="195"/>
      <c r="F150" s="9">
        <v>5</v>
      </c>
      <c r="G150" s="12"/>
      <c r="H150" s="144"/>
    </row>
    <row r="151" spans="1:8" s="11" customFormat="1" ht="32.1" customHeight="1">
      <c r="A151" s="212"/>
      <c r="B151" s="193" t="s">
        <v>96</v>
      </c>
      <c r="C151" s="197" t="str">
        <f>'5. Progress'!C25</f>
        <v>Select Score</v>
      </c>
      <c r="D151" s="197" t="s">
        <v>65</v>
      </c>
      <c r="E151" s="193"/>
      <c r="F151" s="9">
        <v>1</v>
      </c>
      <c r="G151" s="12"/>
      <c r="H151" s="144"/>
    </row>
    <row r="152" spans="1:8" s="11" customFormat="1">
      <c r="A152" s="212"/>
      <c r="B152" s="194"/>
      <c r="C152" s="198"/>
      <c r="D152" s="198"/>
      <c r="E152" s="194"/>
      <c r="F152" s="9">
        <v>2</v>
      </c>
      <c r="G152" s="12"/>
      <c r="H152" s="144"/>
    </row>
    <row r="153" spans="1:8" s="11" customFormat="1">
      <c r="A153" s="212"/>
      <c r="B153" s="194"/>
      <c r="C153" s="198"/>
      <c r="D153" s="198"/>
      <c r="E153" s="194"/>
      <c r="F153" s="9">
        <v>3</v>
      </c>
      <c r="G153" s="12"/>
      <c r="H153" s="144"/>
    </row>
    <row r="154" spans="1:8" s="11" customFormat="1">
      <c r="A154" s="212"/>
      <c r="B154" s="194"/>
      <c r="C154" s="198"/>
      <c r="D154" s="198"/>
      <c r="E154" s="194"/>
      <c r="F154" s="9">
        <v>4</v>
      </c>
      <c r="G154" s="12"/>
      <c r="H154" s="144"/>
    </row>
    <row r="155" spans="1:8" s="11" customFormat="1">
      <c r="A155" s="212"/>
      <c r="B155" s="195"/>
      <c r="C155" s="199"/>
      <c r="D155" s="199"/>
      <c r="E155" s="195"/>
      <c r="F155" s="9">
        <v>5</v>
      </c>
      <c r="G155" s="12"/>
      <c r="H155" s="144"/>
    </row>
    <row r="156" spans="1:8" s="11" customFormat="1" ht="14.4" customHeight="1">
      <c r="A156" s="212"/>
      <c r="B156" s="193" t="s">
        <v>97</v>
      </c>
      <c r="C156" s="197" t="str">
        <f>'5. Progress'!C30</f>
        <v>Select Score</v>
      </c>
      <c r="D156" s="197" t="s">
        <v>65</v>
      </c>
      <c r="E156" s="193"/>
      <c r="F156" s="9">
        <v>1</v>
      </c>
      <c r="G156" s="12"/>
      <c r="H156" s="144"/>
    </row>
    <row r="157" spans="1:8" s="11" customFormat="1">
      <c r="A157" s="212"/>
      <c r="B157" s="194"/>
      <c r="C157" s="198"/>
      <c r="D157" s="198"/>
      <c r="E157" s="194"/>
      <c r="F157" s="9">
        <v>2</v>
      </c>
      <c r="G157" s="12"/>
      <c r="H157" s="144"/>
    </row>
    <row r="158" spans="1:8" s="11" customFormat="1">
      <c r="A158" s="212"/>
      <c r="B158" s="194"/>
      <c r="C158" s="198"/>
      <c r="D158" s="198"/>
      <c r="E158" s="194"/>
      <c r="F158" s="9">
        <v>3</v>
      </c>
      <c r="G158" s="12"/>
      <c r="H158" s="144"/>
    </row>
    <row r="159" spans="1:8" s="11" customFormat="1">
      <c r="A159" s="212"/>
      <c r="B159" s="194"/>
      <c r="C159" s="198"/>
      <c r="D159" s="198"/>
      <c r="E159" s="194"/>
      <c r="F159" s="9">
        <v>4</v>
      </c>
      <c r="G159" s="12"/>
      <c r="H159" s="144"/>
    </row>
    <row r="160" spans="1:8" s="11" customFormat="1" ht="36" customHeight="1">
      <c r="A160" s="212"/>
      <c r="B160" s="195"/>
      <c r="C160" s="199"/>
      <c r="D160" s="199"/>
      <c r="E160" s="195"/>
      <c r="F160" s="9">
        <v>5</v>
      </c>
      <c r="G160" s="12"/>
      <c r="H160" s="144"/>
    </row>
    <row r="161" spans="1:8" ht="21" customHeight="1">
      <c r="A161" s="212"/>
      <c r="B161" s="200" t="s">
        <v>98</v>
      </c>
      <c r="C161" s="197" t="str">
        <f>'5. Progress'!C35</f>
        <v>Select Score</v>
      </c>
      <c r="D161" s="197" t="s">
        <v>65</v>
      </c>
      <c r="E161" s="193"/>
      <c r="F161" s="9">
        <v>1</v>
      </c>
      <c r="G161" s="12"/>
      <c r="H161" s="144"/>
    </row>
    <row r="162" spans="1:8" ht="21" customHeight="1">
      <c r="A162" s="212"/>
      <c r="B162" s="201"/>
      <c r="C162" s="198"/>
      <c r="D162" s="198"/>
      <c r="E162" s="194"/>
      <c r="F162" s="64">
        <v>2</v>
      </c>
      <c r="G162" s="12"/>
      <c r="H162" s="144"/>
    </row>
    <row r="163" spans="1:8" ht="21" customHeight="1">
      <c r="A163" s="212"/>
      <c r="B163" s="201"/>
      <c r="C163" s="198"/>
      <c r="D163" s="198"/>
      <c r="E163" s="194"/>
      <c r="F163" s="64">
        <v>3</v>
      </c>
      <c r="G163" s="12"/>
      <c r="H163" s="144"/>
    </row>
    <row r="164" spans="1:8" ht="21" customHeight="1">
      <c r="A164" s="212"/>
      <c r="B164" s="201"/>
      <c r="C164" s="198"/>
      <c r="D164" s="198"/>
      <c r="E164" s="194"/>
      <c r="F164" s="64">
        <v>4</v>
      </c>
      <c r="G164" s="12"/>
      <c r="H164" s="144"/>
    </row>
    <row r="165" spans="1:8" ht="21" customHeight="1">
      <c r="A165" s="212"/>
      <c r="B165" s="202"/>
      <c r="C165" s="199"/>
      <c r="D165" s="199"/>
      <c r="E165" s="195"/>
      <c r="F165" s="64">
        <v>5</v>
      </c>
      <c r="G165" s="12"/>
      <c r="H165" s="144"/>
    </row>
    <row r="166" spans="1:8" ht="16.2" thickBot="1">
      <c r="A166" s="213"/>
      <c r="B166" s="25" t="s">
        <v>79</v>
      </c>
      <c r="C166" s="26">
        <f>SUM(C131:C161)</f>
        <v>0</v>
      </c>
      <c r="D166" s="26">
        <f>SUM(D131:D161)</f>
        <v>0</v>
      </c>
      <c r="E166" s="130"/>
      <c r="F166" s="35"/>
      <c r="G166" s="81"/>
      <c r="H166" s="145"/>
    </row>
    <row r="167" spans="1:8" s="11" customFormat="1" ht="66" customHeight="1">
      <c r="A167" s="205" t="s">
        <v>13</v>
      </c>
      <c r="B167" s="194" t="s">
        <v>99</v>
      </c>
      <c r="C167" s="210" t="str">
        <f>'6. Results'!C5</f>
        <v>Select Score</v>
      </c>
      <c r="D167" s="210" t="s">
        <v>65</v>
      </c>
      <c r="E167" s="196"/>
      <c r="F167" s="20">
        <v>1</v>
      </c>
      <c r="G167" s="146"/>
      <c r="H167" s="143"/>
    </row>
    <row r="168" spans="1:8" s="11" customFormat="1" ht="26.4" customHeight="1">
      <c r="A168" s="206"/>
      <c r="B168" s="194"/>
      <c r="C168" s="198"/>
      <c r="D168" s="198"/>
      <c r="E168" s="194"/>
      <c r="F168" s="18">
        <v>2</v>
      </c>
      <c r="G168" s="12"/>
      <c r="H168" s="143"/>
    </row>
    <row r="169" spans="1:8" s="11" customFormat="1" ht="26.4" customHeight="1">
      <c r="A169" s="206"/>
      <c r="B169" s="194"/>
      <c r="C169" s="198"/>
      <c r="D169" s="198"/>
      <c r="E169" s="194"/>
      <c r="F169" s="18">
        <v>3</v>
      </c>
      <c r="G169" s="12"/>
      <c r="H169" s="143"/>
    </row>
    <row r="170" spans="1:8" s="11" customFormat="1" ht="26.4" customHeight="1">
      <c r="A170" s="206"/>
      <c r="B170" s="194"/>
      <c r="C170" s="198"/>
      <c r="D170" s="198"/>
      <c r="E170" s="194"/>
      <c r="F170" s="18">
        <v>4</v>
      </c>
      <c r="G170" s="12"/>
      <c r="H170" s="143"/>
    </row>
    <row r="171" spans="1:8" s="11" customFormat="1" ht="26.4" customHeight="1">
      <c r="A171" s="206"/>
      <c r="B171" s="195"/>
      <c r="C171" s="199"/>
      <c r="D171" s="199"/>
      <c r="E171" s="195"/>
      <c r="F171" s="18">
        <v>5</v>
      </c>
      <c r="G171" s="12"/>
      <c r="H171" s="143"/>
    </row>
    <row r="172" spans="1:8" s="11" customFormat="1" ht="14.4" customHeight="1">
      <c r="A172" s="207"/>
      <c r="B172" s="193" t="s">
        <v>100</v>
      </c>
      <c r="C172" s="197" t="str">
        <f>'6. Results'!C10</f>
        <v>Select Score</v>
      </c>
      <c r="D172" s="197" t="s">
        <v>65</v>
      </c>
      <c r="E172" s="193"/>
      <c r="F172" s="9">
        <v>1</v>
      </c>
      <c r="G172" s="12"/>
      <c r="H172" s="144"/>
    </row>
    <row r="173" spans="1:8" s="11" customFormat="1">
      <c r="A173" s="207"/>
      <c r="B173" s="194"/>
      <c r="C173" s="198"/>
      <c r="D173" s="198"/>
      <c r="E173" s="194"/>
      <c r="F173" s="9">
        <v>2</v>
      </c>
      <c r="G173" s="12"/>
      <c r="H173" s="144"/>
    </row>
    <row r="174" spans="1:8" s="11" customFormat="1">
      <c r="A174" s="207"/>
      <c r="B174" s="194"/>
      <c r="C174" s="198"/>
      <c r="D174" s="198"/>
      <c r="E174" s="194"/>
      <c r="F174" s="9">
        <v>3</v>
      </c>
      <c r="G174" s="12"/>
      <c r="H174" s="144"/>
    </row>
    <row r="175" spans="1:8" s="11" customFormat="1">
      <c r="A175" s="207"/>
      <c r="B175" s="194"/>
      <c r="C175" s="198"/>
      <c r="D175" s="198"/>
      <c r="E175" s="194"/>
      <c r="F175" s="9">
        <v>4</v>
      </c>
      <c r="G175" s="12"/>
      <c r="H175" s="144"/>
    </row>
    <row r="176" spans="1:8" s="11" customFormat="1">
      <c r="A176" s="207"/>
      <c r="B176" s="195"/>
      <c r="C176" s="199"/>
      <c r="D176" s="199"/>
      <c r="E176" s="195"/>
      <c r="F176" s="9">
        <v>5</v>
      </c>
      <c r="G176" s="12"/>
      <c r="H176" s="144"/>
    </row>
    <row r="177" spans="1:8" s="11" customFormat="1" ht="14.4" customHeight="1">
      <c r="A177" s="207"/>
      <c r="B177" s="203" t="s">
        <v>101</v>
      </c>
      <c r="C177" s="197" t="str">
        <f>'6. Results'!C20</f>
        <v>Select Score</v>
      </c>
      <c r="D177" s="197" t="s">
        <v>65</v>
      </c>
      <c r="E177" s="193"/>
      <c r="F177" s="9">
        <v>1</v>
      </c>
      <c r="G177" s="12"/>
      <c r="H177" s="144"/>
    </row>
    <row r="178" spans="1:8" s="11" customFormat="1">
      <c r="A178" s="207"/>
      <c r="B178" s="203"/>
      <c r="C178" s="198"/>
      <c r="D178" s="198"/>
      <c r="E178" s="194"/>
      <c r="F178" s="9">
        <v>2</v>
      </c>
      <c r="G178" s="12"/>
      <c r="H178" s="144"/>
    </row>
    <row r="179" spans="1:8" s="11" customFormat="1">
      <c r="A179" s="207"/>
      <c r="B179" s="203"/>
      <c r="C179" s="198"/>
      <c r="D179" s="198"/>
      <c r="E179" s="194"/>
      <c r="F179" s="9">
        <v>3</v>
      </c>
      <c r="G179" s="12"/>
      <c r="H179" s="144"/>
    </row>
    <row r="180" spans="1:8" s="11" customFormat="1">
      <c r="A180" s="207"/>
      <c r="B180" s="203"/>
      <c r="C180" s="198"/>
      <c r="D180" s="198"/>
      <c r="E180" s="194"/>
      <c r="F180" s="9">
        <v>4</v>
      </c>
      <c r="G180" s="12"/>
      <c r="H180" s="144"/>
    </row>
    <row r="181" spans="1:8" s="11" customFormat="1">
      <c r="A181" s="207"/>
      <c r="B181" s="203"/>
      <c r="C181" s="199"/>
      <c r="D181" s="199"/>
      <c r="E181" s="195"/>
      <c r="F181" s="9">
        <v>5</v>
      </c>
      <c r="G181" s="12"/>
      <c r="H181" s="144"/>
    </row>
    <row r="182" spans="1:8" s="11" customFormat="1" ht="14.4" customHeight="1">
      <c r="A182" s="207"/>
      <c r="B182" s="204" t="s">
        <v>102</v>
      </c>
      <c r="C182" s="197" t="str">
        <f>'6. Results'!C15</f>
        <v>Select Score</v>
      </c>
      <c r="D182" s="197" t="s">
        <v>65</v>
      </c>
      <c r="E182" s="193"/>
      <c r="F182" s="9">
        <v>1</v>
      </c>
      <c r="G182" s="12"/>
      <c r="H182" s="144"/>
    </row>
    <row r="183" spans="1:8" s="11" customFormat="1">
      <c r="A183" s="207"/>
      <c r="B183" s="204"/>
      <c r="C183" s="198"/>
      <c r="D183" s="198"/>
      <c r="E183" s="194"/>
      <c r="F183" s="9">
        <v>2</v>
      </c>
      <c r="G183" s="12"/>
      <c r="H183" s="144"/>
    </row>
    <row r="184" spans="1:8" s="11" customFormat="1">
      <c r="A184" s="207"/>
      <c r="B184" s="204"/>
      <c r="C184" s="198"/>
      <c r="D184" s="198"/>
      <c r="E184" s="194"/>
      <c r="F184" s="9">
        <v>3</v>
      </c>
      <c r="G184" s="12"/>
      <c r="H184" s="144"/>
    </row>
    <row r="185" spans="1:8" s="11" customFormat="1">
      <c r="A185" s="207"/>
      <c r="B185" s="204"/>
      <c r="C185" s="198"/>
      <c r="D185" s="198"/>
      <c r="E185" s="194"/>
      <c r="F185" s="9">
        <v>4</v>
      </c>
      <c r="G185" s="12"/>
      <c r="H185" s="144"/>
    </row>
    <row r="186" spans="1:8" s="11" customFormat="1">
      <c r="A186" s="207"/>
      <c r="B186" s="204"/>
      <c r="C186" s="199"/>
      <c r="D186" s="199"/>
      <c r="E186" s="195"/>
      <c r="F186" s="9">
        <v>5</v>
      </c>
      <c r="G186" s="12"/>
      <c r="H186" s="144"/>
    </row>
    <row r="187" spans="1:8" s="11" customFormat="1" ht="14.4" customHeight="1">
      <c r="A187" s="207"/>
      <c r="B187" s="193" t="s">
        <v>103</v>
      </c>
      <c r="C187" s="197" t="str">
        <f>'6. Results'!C25</f>
        <v>Select Score</v>
      </c>
      <c r="D187" s="197" t="s">
        <v>65</v>
      </c>
      <c r="E187" s="193"/>
      <c r="F187" s="9">
        <v>1</v>
      </c>
      <c r="G187" s="12"/>
      <c r="H187" s="144"/>
    </row>
    <row r="188" spans="1:8" s="11" customFormat="1">
      <c r="A188" s="207"/>
      <c r="B188" s="194"/>
      <c r="C188" s="198"/>
      <c r="D188" s="198"/>
      <c r="E188" s="194"/>
      <c r="F188" s="9">
        <v>2</v>
      </c>
      <c r="G188" s="12"/>
      <c r="H188" s="144"/>
    </row>
    <row r="189" spans="1:8" s="11" customFormat="1">
      <c r="A189" s="207"/>
      <c r="B189" s="194"/>
      <c r="C189" s="198"/>
      <c r="D189" s="198"/>
      <c r="E189" s="194"/>
      <c r="F189" s="9">
        <v>3</v>
      </c>
      <c r="G189" s="12"/>
      <c r="H189" s="144"/>
    </row>
    <row r="190" spans="1:8" s="11" customFormat="1">
      <c r="A190" s="207"/>
      <c r="B190" s="194"/>
      <c r="C190" s="198"/>
      <c r="D190" s="198"/>
      <c r="E190" s="194"/>
      <c r="F190" s="9">
        <v>4</v>
      </c>
      <c r="G190" s="12"/>
      <c r="H190" s="144"/>
    </row>
    <row r="191" spans="1:8" s="11" customFormat="1">
      <c r="A191" s="207"/>
      <c r="B191" s="195"/>
      <c r="C191" s="199"/>
      <c r="D191" s="199"/>
      <c r="E191" s="195"/>
      <c r="F191" s="9">
        <v>5</v>
      </c>
      <c r="G191" s="12"/>
      <c r="H191" s="144"/>
    </row>
    <row r="192" spans="1:8" s="11" customFormat="1" ht="32.1" customHeight="1">
      <c r="A192" s="207"/>
      <c r="B192" s="193" t="s">
        <v>104</v>
      </c>
      <c r="C192" s="197" t="str">
        <f>'6. Results'!C30</f>
        <v>Select Score</v>
      </c>
      <c r="D192" s="197" t="s">
        <v>65</v>
      </c>
      <c r="E192" s="193"/>
      <c r="F192" s="9">
        <v>1</v>
      </c>
      <c r="G192" s="12"/>
      <c r="H192" s="144"/>
    </row>
    <row r="193" spans="1:8" s="11" customFormat="1" ht="21" customHeight="1">
      <c r="A193" s="207"/>
      <c r="B193" s="194"/>
      <c r="C193" s="198"/>
      <c r="D193" s="198"/>
      <c r="E193" s="194"/>
      <c r="F193" s="9">
        <v>2</v>
      </c>
      <c r="G193" s="12"/>
      <c r="H193" s="144"/>
    </row>
    <row r="194" spans="1:8" s="11" customFormat="1" ht="21" customHeight="1">
      <c r="A194" s="207"/>
      <c r="B194" s="194"/>
      <c r="C194" s="198"/>
      <c r="D194" s="198"/>
      <c r="E194" s="194"/>
      <c r="F194" s="9">
        <v>3</v>
      </c>
      <c r="G194" s="12"/>
      <c r="H194" s="144"/>
    </row>
    <row r="195" spans="1:8" s="11" customFormat="1" ht="21" customHeight="1">
      <c r="A195" s="207"/>
      <c r="B195" s="194"/>
      <c r="C195" s="198"/>
      <c r="D195" s="198"/>
      <c r="E195" s="194"/>
      <c r="F195" s="9">
        <v>4</v>
      </c>
      <c r="G195" s="12"/>
      <c r="H195" s="144"/>
    </row>
    <row r="196" spans="1:8" s="11" customFormat="1" ht="21" customHeight="1">
      <c r="A196" s="207"/>
      <c r="B196" s="195"/>
      <c r="C196" s="199"/>
      <c r="D196" s="199"/>
      <c r="E196" s="195"/>
      <c r="F196" s="9">
        <v>5</v>
      </c>
      <c r="G196" s="12"/>
      <c r="H196" s="144"/>
    </row>
    <row r="197" spans="1:8" s="11" customFormat="1" ht="14.4" customHeight="1">
      <c r="A197" s="207"/>
      <c r="B197" s="200" t="s">
        <v>105</v>
      </c>
      <c r="C197" s="197" t="str">
        <f>'6. Results'!C35</f>
        <v>Select Score</v>
      </c>
      <c r="D197" s="197" t="s">
        <v>65</v>
      </c>
      <c r="E197" s="193"/>
      <c r="F197" s="9">
        <v>1</v>
      </c>
      <c r="G197" s="12"/>
      <c r="H197" s="144"/>
    </row>
    <row r="198" spans="1:8" s="11" customFormat="1">
      <c r="A198" s="208"/>
      <c r="B198" s="201"/>
      <c r="C198" s="198"/>
      <c r="D198" s="198"/>
      <c r="E198" s="194"/>
      <c r="F198" s="64">
        <v>2</v>
      </c>
      <c r="G198" s="12"/>
      <c r="H198" s="144"/>
    </row>
    <row r="199" spans="1:8" s="11" customFormat="1">
      <c r="A199" s="208"/>
      <c r="B199" s="201"/>
      <c r="C199" s="198"/>
      <c r="D199" s="198"/>
      <c r="E199" s="194"/>
      <c r="F199" s="64">
        <v>3</v>
      </c>
      <c r="G199" s="12"/>
      <c r="H199" s="144"/>
    </row>
    <row r="200" spans="1:8" s="11" customFormat="1">
      <c r="A200" s="208"/>
      <c r="B200" s="201"/>
      <c r="C200" s="198"/>
      <c r="D200" s="198"/>
      <c r="E200" s="194"/>
      <c r="F200" s="64">
        <v>4</v>
      </c>
      <c r="G200" s="12"/>
      <c r="H200" s="144"/>
    </row>
    <row r="201" spans="1:8" s="11" customFormat="1">
      <c r="A201" s="208"/>
      <c r="B201" s="202"/>
      <c r="C201" s="199"/>
      <c r="D201" s="199"/>
      <c r="E201" s="195"/>
      <c r="F201" s="64">
        <v>5</v>
      </c>
      <c r="G201" s="12"/>
      <c r="H201" s="144"/>
    </row>
    <row r="202" spans="1:8" ht="16.2" thickBot="1">
      <c r="A202" s="209"/>
      <c r="B202" s="25" t="s">
        <v>106</v>
      </c>
      <c r="C202" s="26">
        <f>SUM(C167:C197)</f>
        <v>0</v>
      </c>
      <c r="D202" s="26">
        <f>SUM(D167:D197)</f>
        <v>0</v>
      </c>
      <c r="E202" s="81"/>
      <c r="F202" s="35"/>
      <c r="G202" s="35"/>
      <c r="H202" s="132"/>
    </row>
    <row r="203" spans="1:8" ht="15" thickBot="1"/>
    <row r="204" spans="1:8" ht="36" customHeight="1">
      <c r="B204" s="98" t="s">
        <v>107</v>
      </c>
      <c r="C204" s="152">
        <f>SUM(C37,C73,C104,C130,C166,C202)</f>
        <v>0</v>
      </c>
      <c r="D204" s="153">
        <f>SUM(D37,D73,D104,D130,D166,D202)</f>
        <v>0</v>
      </c>
      <c r="E204" s="154"/>
      <c r="F204" s="155"/>
    </row>
    <row r="205" spans="1:8" ht="36" customHeight="1" thickBot="1">
      <c r="B205" s="112" t="s">
        <v>44</v>
      </c>
      <c r="C205" s="156">
        <f>SUM(C204/120*100)</f>
        <v>0</v>
      </c>
      <c r="D205" s="157">
        <f>SUM(D204/120*100)</f>
        <v>0</v>
      </c>
      <c r="E205" s="158"/>
      <c r="F205" s="159"/>
    </row>
  </sheetData>
  <sheetProtection formatCells="0" formatColumns="0" insertColumns="0" insertRows="0" insertHyperlinks="0" deleteColumns="0" deleteRows="0" sort="0" autoFilter="0" pivotTables="0"/>
  <protectedRanges>
    <protectedRange sqref="D7:H201" name="Peer Reviewer"/>
  </protectedRanges>
  <mergeCells count="160">
    <mergeCell ref="E172:E176"/>
    <mergeCell ref="E167:E171"/>
    <mergeCell ref="E197:E201"/>
    <mergeCell ref="E192:E196"/>
    <mergeCell ref="E94:E98"/>
    <mergeCell ref="E99:E103"/>
    <mergeCell ref="E110:E114"/>
    <mergeCell ref="E105:E109"/>
    <mergeCell ref="E125:E129"/>
    <mergeCell ref="E120:E124"/>
    <mergeCell ref="E115:E119"/>
    <mergeCell ref="E161:E165"/>
    <mergeCell ref="E156:E160"/>
    <mergeCell ref="E151:E155"/>
    <mergeCell ref="E146:E150"/>
    <mergeCell ref="E141:E145"/>
    <mergeCell ref="E136:E140"/>
    <mergeCell ref="E131:E135"/>
    <mergeCell ref="E22:E26"/>
    <mergeCell ref="E32:E36"/>
    <mergeCell ref="E7:E11"/>
    <mergeCell ref="E38:E42"/>
    <mergeCell ref="E68:E72"/>
    <mergeCell ref="E63:E67"/>
    <mergeCell ref="E58:E62"/>
    <mergeCell ref="E53:E57"/>
    <mergeCell ref="E48:E52"/>
    <mergeCell ref="E43:E47"/>
    <mergeCell ref="A3:G3"/>
    <mergeCell ref="F6:G6"/>
    <mergeCell ref="A7:A37"/>
    <mergeCell ref="C7:C11"/>
    <mergeCell ref="D7:D11"/>
    <mergeCell ref="C12:C16"/>
    <mergeCell ref="D12:D16"/>
    <mergeCell ref="B7:B11"/>
    <mergeCell ref="B12:B16"/>
    <mergeCell ref="B17:B21"/>
    <mergeCell ref="B22:B26"/>
    <mergeCell ref="B27:B31"/>
    <mergeCell ref="B32:B36"/>
    <mergeCell ref="C17:C21"/>
    <mergeCell ref="D17:D21"/>
    <mergeCell ref="C22:C26"/>
    <mergeCell ref="D22:D26"/>
    <mergeCell ref="C27:C31"/>
    <mergeCell ref="D32:D36"/>
    <mergeCell ref="D27:D31"/>
    <mergeCell ref="C32:C36"/>
    <mergeCell ref="E12:E16"/>
    <mergeCell ref="E17:E21"/>
    <mergeCell ref="E27:E31"/>
    <mergeCell ref="C38:C42"/>
    <mergeCell ref="D38:D42"/>
    <mergeCell ref="B99:B103"/>
    <mergeCell ref="D125:D129"/>
    <mergeCell ref="C58:C62"/>
    <mergeCell ref="D58:D62"/>
    <mergeCell ref="C89:C93"/>
    <mergeCell ref="D89:D93"/>
    <mergeCell ref="C94:C98"/>
    <mergeCell ref="D94:D98"/>
    <mergeCell ref="C48:C52"/>
    <mergeCell ref="D48:D52"/>
    <mergeCell ref="B68:B72"/>
    <mergeCell ref="C68:C72"/>
    <mergeCell ref="D68:D72"/>
    <mergeCell ref="B38:B42"/>
    <mergeCell ref="B63:B67"/>
    <mergeCell ref="C63:C67"/>
    <mergeCell ref="D63:D67"/>
    <mergeCell ref="B58:B62"/>
    <mergeCell ref="B53:B57"/>
    <mergeCell ref="B43:B47"/>
    <mergeCell ref="C43:C47"/>
    <mergeCell ref="D43:D47"/>
    <mergeCell ref="A74:A104"/>
    <mergeCell ref="C74:C78"/>
    <mergeCell ref="D74:D78"/>
    <mergeCell ref="C79:C83"/>
    <mergeCell ref="D79:D83"/>
    <mergeCell ref="C84:C88"/>
    <mergeCell ref="D84:D88"/>
    <mergeCell ref="B74:B78"/>
    <mergeCell ref="B79:B83"/>
    <mergeCell ref="B84:B88"/>
    <mergeCell ref="B89:B93"/>
    <mergeCell ref="B94:B98"/>
    <mergeCell ref="A38:A73"/>
    <mergeCell ref="C125:C129"/>
    <mergeCell ref="B131:B135"/>
    <mergeCell ref="B146:B150"/>
    <mergeCell ref="B141:B145"/>
    <mergeCell ref="C115:C119"/>
    <mergeCell ref="D115:D119"/>
    <mergeCell ref="C120:C124"/>
    <mergeCell ref="D120:D124"/>
    <mergeCell ref="A105:A130"/>
    <mergeCell ref="C105:C109"/>
    <mergeCell ref="D105:D109"/>
    <mergeCell ref="C110:C114"/>
    <mergeCell ref="D110:D114"/>
    <mergeCell ref="C99:C103"/>
    <mergeCell ref="D99:D103"/>
    <mergeCell ref="B105:B109"/>
    <mergeCell ref="B110:B114"/>
    <mergeCell ref="B115:B119"/>
    <mergeCell ref="B120:B124"/>
    <mergeCell ref="B125:B129"/>
    <mergeCell ref="C141:C145"/>
    <mergeCell ref="D141:D145"/>
    <mergeCell ref="C146:C150"/>
    <mergeCell ref="A167:A202"/>
    <mergeCell ref="C167:C171"/>
    <mergeCell ref="D167:D171"/>
    <mergeCell ref="C172:C176"/>
    <mergeCell ref="D172:D176"/>
    <mergeCell ref="B151:B155"/>
    <mergeCell ref="C151:C155"/>
    <mergeCell ref="D151:D155"/>
    <mergeCell ref="B156:B160"/>
    <mergeCell ref="C156:C160"/>
    <mergeCell ref="D156:D160"/>
    <mergeCell ref="C197:C201"/>
    <mergeCell ref="D197:D201"/>
    <mergeCell ref="B192:B196"/>
    <mergeCell ref="C192:C196"/>
    <mergeCell ref="D192:D196"/>
    <mergeCell ref="B197:B201"/>
    <mergeCell ref="A131:A166"/>
    <mergeCell ref="C131:C135"/>
    <mergeCell ref="D131:D135"/>
    <mergeCell ref="C136:C140"/>
    <mergeCell ref="D136:D140"/>
    <mergeCell ref="C161:C165"/>
    <mergeCell ref="D161:D165"/>
    <mergeCell ref="C53:C57"/>
    <mergeCell ref="D53:D57"/>
    <mergeCell ref="B48:B52"/>
    <mergeCell ref="E79:E83"/>
    <mergeCell ref="E74:E78"/>
    <mergeCell ref="E89:E93"/>
    <mergeCell ref="D146:D150"/>
    <mergeCell ref="B136:B140"/>
    <mergeCell ref="C187:C191"/>
    <mergeCell ref="D187:D191"/>
    <mergeCell ref="C177:C181"/>
    <mergeCell ref="D177:D181"/>
    <mergeCell ref="C182:C186"/>
    <mergeCell ref="D182:D186"/>
    <mergeCell ref="B161:B165"/>
    <mergeCell ref="B167:B171"/>
    <mergeCell ref="B172:B176"/>
    <mergeCell ref="B177:B181"/>
    <mergeCell ref="B182:B186"/>
    <mergeCell ref="B187:B191"/>
    <mergeCell ref="E84:E88"/>
    <mergeCell ref="E187:E191"/>
    <mergeCell ref="E182:E186"/>
    <mergeCell ref="E177:E181"/>
  </mergeCells>
  <dataValidations xWindow="1704" yWindow="480" count="11">
    <dataValidation allowBlank="1" showInputMessage="1" showErrorMessage="1" promptTitle="Definitions" prompt="High - Address immediately_x000a_Medium - Complete within 6 months_x000a_Low - Complete by next annual self-assessment" sqref="H6" xr:uid="{FE1178AD-7E33-4DA7-AE58-FA9D1675A57F}"/>
    <dataValidation allowBlank="1" showInputMessage="1" showErrorMessage="1" promptTitle="Colour Key" prompt="Red = Reviewer score below self-assessment score_x000a_Amber = Reviewer score equal to self-assessment score_x000a_Red = Reviewer score less than self-assessment score" sqref="D6:E6" xr:uid="{677B66BA-3E31-40C1-8275-D5DB00B1DC2B}"/>
    <dataValidation allowBlank="1" showInputMessage="1" showErrorMessage="1" promptTitle="Colour Key" prompt="Green = 21_x000a_Amber = 13 - 20_x000a_Red = &lt;13" sqref="F166 F202" xr:uid="{E059F38F-F319-4EA2-BF5B-E3EEE55F4CAC}"/>
    <dataValidation allowBlank="1" showInputMessage="1" showErrorMessage="1" promptTitle="Colour Key" prompt="Green = 15_x000a_Amber = 6 - 14_x000a_Red = &lt;6" sqref="F130" xr:uid="{03A7A43F-107F-4B8F-8AB0-CDFB3F8808B1}"/>
    <dataValidation allowBlank="1" showInputMessage="1" showErrorMessage="1" promptTitle="Colour Key" prompt="Green = 18_x000a_Amber = 10 - 17_x000a_Red = &lt;10" sqref="F73 F37 F104" xr:uid="{244755EC-1C36-46E2-A2DB-61ACE45227E9}"/>
    <dataValidation allowBlank="1" showInputMessage="1" showErrorMessage="1" prompt="Self-assessment score will automatically transfer from each criteria section" sqref="C6" xr:uid="{EE136DA8-45FC-4909-B9D6-05E1548E8B25}"/>
    <dataValidation allowBlank="1" showInputMessage="1" showErrorMessage="1" prompt="Click link for glossary definition" sqref="B17:B21 B89:B98 B32:B36 B177:B186" xr:uid="{D187A467-113B-4A37-AEA1-F2F056F624AC}"/>
    <dataValidation allowBlank="1" showInputMessage="1" showErrorMessage="1" promptTitle="Colour Key" prompt="Green = 17-18_x000a_Amber = 9 - 16_x000a_Red = 0-8" sqref="C73:D73 C104:D104 C37:D37" xr:uid="{84596AC5-61D6-43BF-BFE9-C68262C9E81A}"/>
    <dataValidation allowBlank="1" showInputMessage="1" showErrorMessage="1" promptTitle="Colour Key" prompt="Green = 14-15_x000a_Amber = 8-13_x000a_Red = 0-7" sqref="C130:D130" xr:uid="{E0C42C24-5CE6-4C5A-9756-D4FA08E3B49D}"/>
    <dataValidation allowBlank="1" showInputMessage="1" showErrorMessage="1" promptTitle="Colour Key" prompt="Green = 20-21_x000a_Amber = 11-19_x000a_Red = 0-10" sqref="C202:D202 C166:D166" xr:uid="{4F382CE9-1764-43A7-8C3D-898119E245C2}"/>
    <dataValidation allowBlank="1" showInputMessage="1" showErrorMessage="1" promptTitle="Colour Key" prompt="Green = 105-117_x000a_Amber = 58-104_x000a_Red = 0-57" sqref="C204:E204" xr:uid="{703C75F7-0F0F-442B-B769-EF4EE26DDBF7}"/>
  </dataValidations>
  <hyperlinks>
    <hyperlink ref="B32:B36"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C5F2C5F1-C75A-4E8C-87A0-225A71132CA7}"/>
    <hyperlink ref="B17:B21" location="Glossary!A18" display="3.The provider accesses funding that enables interns to be effectively and fully supported on their SI." xr:uid="{B6EE235F-0937-4079-977D-C6F15F1AD306}"/>
    <hyperlink ref="B94:B98" location="Glossary!A4" display="5. There is well informed family  (or circle of support) involvement, who share the intern’s aspirations for employment and support their aim to achieve sustainable employment. " xr:uid="{1581B656-96E5-4656-919E-D8E8B412E7C6}"/>
    <hyperlink ref="B89:B93" location="Glossary!A20" display="4. There is a partnership culture and process that enables honest and robust feedback from all stakeholders including, and most importantly the intern." xr:uid="{598573E6-63CB-45D3-AEFB-B8E777E59173}"/>
    <hyperlink ref="B177:B181" location="Glossary!A20" display="3. Job outcomes exceed 70% for the reporting cohort." xr:uid="{94ADAD95-BCDB-4059-AE26-16A968C93208}"/>
  </hyperlinks>
  <pageMargins left="0.23622047244094491" right="0.23622047244094491" top="0.74803149606299213" bottom="0.74803149606299213" header="0.31496062992125984" footer="0.31496062992125984"/>
  <pageSetup scale="69"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xWindow="1704" yWindow="480" count="3">
        <x14:dataValidation type="list" allowBlank="1" showInputMessage="1" showErrorMessage="1" xr:uid="{F5CA7D8C-93F9-4B6B-B8D2-6C4520BF6DB5}">
          <x14:formula1>
            <xm:f>'Related Links'!$B$26:$B$29</xm:f>
          </x14:formula1>
          <xm:sqref>H7:H36 H38:H72 H74:H103 H105:H129 H131:H165 H167:H201</xm:sqref>
        </x14:dataValidation>
        <x14:dataValidation type="list" allowBlank="1" showInputMessage="1" showErrorMessage="1" xr:uid="{EA8F1E3E-6958-4BAA-88EF-CA5C813C0066}">
          <x14:formula1>
            <xm:f>'Related Links'!$B$21:$B$25</xm:f>
          </x14:formula1>
          <xm:sqref>D187:D196 D74:D103 D105:D129 D131:D165 D7:D36 D167:D176 D38:D72</xm:sqref>
        </x14:dataValidation>
        <x14:dataValidation type="list" allowBlank="1" showInputMessage="1" showErrorMessage="1" xr:uid="{ABC75805-351F-D141-BC19-6626225D35F5}">
          <x14:formula1>
            <xm:f>'Related Links'!$B$30:$B$36</xm:f>
          </x14:formula1>
          <xm:sqref>D177:D186 D197:D201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9489-DCAC-4558-BDED-5D2902EBC556}">
  <sheetPr codeName="Sheet4">
    <pageSetUpPr fitToPage="1"/>
  </sheetPr>
  <dimension ref="A1:I203"/>
  <sheetViews>
    <sheetView zoomScaleNormal="100" workbookViewId="0">
      <pane ySplit="4" topLeftCell="A41" activePane="bottomLeft" state="frozen"/>
      <selection pane="bottomLeft" activeCell="D41" sqref="D41"/>
    </sheetView>
  </sheetViews>
  <sheetFormatPr defaultColWidth="8.88671875" defaultRowHeight="14.4"/>
  <cols>
    <col min="1" max="1" width="14.44140625" style="2" customWidth="1"/>
    <col min="2" max="2" width="29.44140625" style="14" customWidth="1"/>
    <col min="3" max="3" width="13.109375" style="13" customWidth="1"/>
    <col min="4" max="4" width="4.6640625" style="13" customWidth="1"/>
    <col min="5" max="5" width="49" style="2" customWidth="1"/>
    <col min="6" max="6" width="10.33203125" style="2" customWidth="1"/>
    <col min="7" max="7" width="13.44140625" style="2" customWidth="1"/>
    <col min="8" max="8" width="17.44140625" style="2" customWidth="1"/>
    <col min="9" max="9" width="21.109375" style="2" customWidth="1"/>
    <col min="10" max="16384" width="8.88671875" style="2"/>
  </cols>
  <sheetData>
    <row r="1" spans="1:9" s="4" customFormat="1" ht="18">
      <c r="A1" s="49" t="s">
        <v>108</v>
      </c>
      <c r="B1" s="5"/>
      <c r="C1" s="6"/>
      <c r="D1" s="6"/>
    </row>
    <row r="2" spans="1:9" s="4" customFormat="1" ht="57.6" customHeight="1">
      <c r="A2" s="240" t="s">
        <v>109</v>
      </c>
      <c r="B2" s="240"/>
      <c r="C2" s="240"/>
      <c r="D2" s="240"/>
      <c r="E2" s="240"/>
    </row>
    <row r="3" spans="1:9" s="4" customFormat="1" ht="20.399999999999999" customHeight="1" thickBot="1">
      <c r="A3" s="244" t="s">
        <v>110</v>
      </c>
      <c r="B3" s="244"/>
      <c r="C3" s="244"/>
      <c r="D3" s="244"/>
      <c r="E3" s="244"/>
      <c r="F3" s="244"/>
    </row>
    <row r="4" spans="1:9" s="7" customFormat="1" ht="43.8" thickBot="1">
      <c r="A4" s="48" t="s">
        <v>57</v>
      </c>
      <c r="B4" s="36" t="s">
        <v>58</v>
      </c>
      <c r="C4" s="36" t="s">
        <v>59</v>
      </c>
      <c r="D4" s="230" t="s">
        <v>111</v>
      </c>
      <c r="E4" s="231"/>
      <c r="F4" s="36" t="s">
        <v>112</v>
      </c>
      <c r="G4" s="36" t="s">
        <v>113</v>
      </c>
      <c r="H4" s="36" t="s">
        <v>114</v>
      </c>
      <c r="I4" s="37" t="s">
        <v>115</v>
      </c>
    </row>
    <row r="5" spans="1:9" s="11" customFormat="1" ht="23.4" customHeight="1">
      <c r="A5" s="206" t="s">
        <v>8</v>
      </c>
      <c r="B5" s="194" t="s">
        <v>64</v>
      </c>
      <c r="C5" s="198" t="str">
        <f>'1. Leadership'!C5</f>
        <v>Select Score</v>
      </c>
      <c r="D5" s="18">
        <v>1</v>
      </c>
      <c r="E5" s="115">
        <f>'1. Leadership'!G5</f>
        <v>0</v>
      </c>
      <c r="F5" s="19"/>
      <c r="G5" s="19"/>
      <c r="H5" s="19"/>
      <c r="I5" s="47"/>
    </row>
    <row r="6" spans="1:9" s="11" customFormat="1" ht="23.4" customHeight="1">
      <c r="A6" s="206"/>
      <c r="B6" s="194"/>
      <c r="C6" s="198"/>
      <c r="D6" s="9">
        <v>2</v>
      </c>
      <c r="E6" s="60">
        <f>'1. Leadership'!G6</f>
        <v>0</v>
      </c>
      <c r="F6" s="19"/>
      <c r="G6" s="19"/>
      <c r="H6" s="19"/>
      <c r="I6" s="47"/>
    </row>
    <row r="7" spans="1:9" s="11" customFormat="1" ht="23.4" customHeight="1">
      <c r="A7" s="206"/>
      <c r="B7" s="194"/>
      <c r="C7" s="198"/>
      <c r="D7" s="9">
        <v>3</v>
      </c>
      <c r="E7" s="60">
        <f>'1. Leadership'!G7</f>
        <v>0</v>
      </c>
      <c r="F7" s="19"/>
      <c r="G7" s="19"/>
      <c r="H7" s="19"/>
      <c r="I7" s="47"/>
    </row>
    <row r="8" spans="1:9" s="11" customFormat="1" ht="23.4" customHeight="1">
      <c r="A8" s="206"/>
      <c r="B8" s="194"/>
      <c r="C8" s="198"/>
      <c r="D8" s="9">
        <v>4</v>
      </c>
      <c r="E8" s="60">
        <f>'1. Leadership'!G8</f>
        <v>0</v>
      </c>
      <c r="F8" s="19"/>
      <c r="G8" s="19"/>
      <c r="H8" s="19"/>
      <c r="I8" s="47"/>
    </row>
    <row r="9" spans="1:9" s="11" customFormat="1" ht="23.4" customHeight="1">
      <c r="A9" s="206"/>
      <c r="B9" s="194"/>
      <c r="C9" s="199"/>
      <c r="D9" s="9">
        <v>5</v>
      </c>
      <c r="E9" s="60">
        <f>'1. Leadership'!G9</f>
        <v>0</v>
      </c>
      <c r="F9" s="19"/>
      <c r="G9" s="19"/>
      <c r="H9" s="19"/>
      <c r="I9" s="47"/>
    </row>
    <row r="10" spans="1:9" s="11" customFormat="1" ht="14.4" customHeight="1">
      <c r="A10" s="207"/>
      <c r="B10" s="193" t="s">
        <v>66</v>
      </c>
      <c r="C10" s="197" t="str">
        <f>'1. Leadership'!C10</f>
        <v>Select Score</v>
      </c>
      <c r="D10" s="9">
        <v>1</v>
      </c>
      <c r="E10" s="60">
        <f>'1. Leadership'!G10</f>
        <v>0</v>
      </c>
      <c r="F10" s="116"/>
      <c r="G10" s="10"/>
      <c r="H10" s="10"/>
      <c r="I10" s="16"/>
    </row>
    <row r="11" spans="1:9" s="11" customFormat="1">
      <c r="A11" s="207"/>
      <c r="B11" s="194"/>
      <c r="C11" s="198"/>
      <c r="D11" s="9">
        <v>2</v>
      </c>
      <c r="E11" s="60">
        <f>'1. Leadership'!G11</f>
        <v>0</v>
      </c>
      <c r="F11" s="10"/>
      <c r="G11" s="10"/>
      <c r="H11" s="10"/>
      <c r="I11" s="16"/>
    </row>
    <row r="12" spans="1:9" s="11" customFormat="1">
      <c r="A12" s="207"/>
      <c r="B12" s="194"/>
      <c r="C12" s="198"/>
      <c r="D12" s="9">
        <v>3</v>
      </c>
      <c r="E12" s="60">
        <f>'1. Leadership'!G12</f>
        <v>0</v>
      </c>
      <c r="F12" s="10"/>
      <c r="G12" s="10"/>
      <c r="H12" s="10"/>
      <c r="I12" s="16"/>
    </row>
    <row r="13" spans="1:9" s="11" customFormat="1">
      <c r="A13" s="207"/>
      <c r="B13" s="194"/>
      <c r="C13" s="198"/>
      <c r="D13" s="9">
        <v>4</v>
      </c>
      <c r="E13" s="60">
        <f>'1. Leadership'!G13</f>
        <v>0</v>
      </c>
      <c r="F13" s="10"/>
      <c r="G13" s="10"/>
      <c r="H13" s="10"/>
      <c r="I13" s="16"/>
    </row>
    <row r="14" spans="1:9" s="11" customFormat="1">
      <c r="A14" s="207"/>
      <c r="B14" s="195"/>
      <c r="C14" s="199"/>
      <c r="D14" s="9">
        <v>5</v>
      </c>
      <c r="E14" s="60">
        <f>'1. Leadership'!G14</f>
        <v>0</v>
      </c>
      <c r="F14" s="10"/>
      <c r="G14" s="10"/>
      <c r="H14" s="10"/>
      <c r="I14" s="16"/>
    </row>
    <row r="15" spans="1:9" s="11" customFormat="1" ht="14.4" customHeight="1">
      <c r="A15" s="207"/>
      <c r="B15" s="232" t="s">
        <v>67</v>
      </c>
      <c r="C15" s="197" t="str">
        <f>'1. Leadership'!C15</f>
        <v>Select Score</v>
      </c>
      <c r="D15" s="9">
        <v>1</v>
      </c>
      <c r="E15" s="44">
        <f>'1. Leadership'!G15</f>
        <v>0</v>
      </c>
      <c r="F15" s="116"/>
      <c r="G15" s="10"/>
      <c r="H15" s="10"/>
      <c r="I15" s="16"/>
    </row>
    <row r="16" spans="1:9" s="11" customFormat="1">
      <c r="A16" s="207"/>
      <c r="B16" s="232"/>
      <c r="C16" s="198"/>
      <c r="D16" s="9">
        <v>2</v>
      </c>
      <c r="E16" s="44">
        <f>'1. Leadership'!G16</f>
        <v>0</v>
      </c>
      <c r="F16" s="10"/>
      <c r="G16" s="10"/>
      <c r="H16" s="10"/>
      <c r="I16" s="16"/>
    </row>
    <row r="17" spans="1:9" s="11" customFormat="1">
      <c r="A17" s="207"/>
      <c r="B17" s="232"/>
      <c r="C17" s="198"/>
      <c r="D17" s="9">
        <v>3</v>
      </c>
      <c r="E17" s="44">
        <f>'1. Leadership'!G17</f>
        <v>0</v>
      </c>
      <c r="F17" s="10"/>
      <c r="G17" s="10"/>
      <c r="H17" s="10"/>
      <c r="I17" s="16"/>
    </row>
    <row r="18" spans="1:9" s="11" customFormat="1">
      <c r="A18" s="207"/>
      <c r="B18" s="232"/>
      <c r="C18" s="198"/>
      <c r="D18" s="9">
        <v>4</v>
      </c>
      <c r="E18" s="44">
        <f>'1. Leadership'!G18</f>
        <v>0</v>
      </c>
      <c r="F18" s="10"/>
      <c r="G18" s="10"/>
      <c r="H18" s="10"/>
      <c r="I18" s="16"/>
    </row>
    <row r="19" spans="1:9" s="11" customFormat="1">
      <c r="A19" s="207"/>
      <c r="B19" s="232"/>
      <c r="C19" s="199"/>
      <c r="D19" s="9">
        <v>5</v>
      </c>
      <c r="E19" s="44">
        <f>'1. Leadership'!G19</f>
        <v>0</v>
      </c>
      <c r="F19" s="10"/>
      <c r="G19" s="10"/>
      <c r="H19" s="10"/>
      <c r="I19" s="16"/>
    </row>
    <row r="20" spans="1:9" s="11" customFormat="1" ht="14.4" customHeight="1">
      <c r="A20" s="207"/>
      <c r="B20" s="193" t="s">
        <v>68</v>
      </c>
      <c r="C20" s="197" t="str">
        <f>'1. Leadership'!C20</f>
        <v>Select Score</v>
      </c>
      <c r="D20" s="9">
        <v>1</v>
      </c>
      <c r="E20" s="44">
        <f>'1. Leadership'!G20</f>
        <v>0</v>
      </c>
      <c r="F20" s="10"/>
      <c r="G20" s="10"/>
      <c r="H20" s="10"/>
      <c r="I20" s="16"/>
    </row>
    <row r="21" spans="1:9" s="11" customFormat="1">
      <c r="A21" s="207"/>
      <c r="B21" s="194"/>
      <c r="C21" s="198"/>
      <c r="D21" s="9">
        <v>2</v>
      </c>
      <c r="E21" s="44">
        <f>'1. Leadership'!G21</f>
        <v>0</v>
      </c>
      <c r="F21" s="10"/>
      <c r="G21" s="10"/>
      <c r="H21" s="10"/>
      <c r="I21" s="16"/>
    </row>
    <row r="22" spans="1:9" s="11" customFormat="1">
      <c r="A22" s="207"/>
      <c r="B22" s="194"/>
      <c r="C22" s="198"/>
      <c r="D22" s="9">
        <v>3</v>
      </c>
      <c r="E22" s="44">
        <f>'1. Leadership'!G22</f>
        <v>0</v>
      </c>
      <c r="F22" s="10"/>
      <c r="G22" s="10"/>
      <c r="H22" s="10"/>
      <c r="I22" s="16"/>
    </row>
    <row r="23" spans="1:9" s="11" customFormat="1">
      <c r="A23" s="207"/>
      <c r="B23" s="194"/>
      <c r="C23" s="198"/>
      <c r="D23" s="9">
        <v>4</v>
      </c>
      <c r="E23" s="44">
        <f>'1. Leadership'!G23</f>
        <v>0</v>
      </c>
      <c r="F23" s="10"/>
      <c r="G23" s="10"/>
      <c r="H23" s="10"/>
      <c r="I23" s="16"/>
    </row>
    <row r="24" spans="1:9" s="11" customFormat="1">
      <c r="A24" s="207"/>
      <c r="B24" s="195"/>
      <c r="C24" s="199"/>
      <c r="D24" s="9">
        <v>5</v>
      </c>
      <c r="E24" s="44">
        <f>'1. Leadership'!G24</f>
        <v>0</v>
      </c>
      <c r="F24" s="10"/>
      <c r="G24" s="10"/>
      <c r="H24" s="10"/>
      <c r="I24" s="16"/>
    </row>
    <row r="25" spans="1:9" s="11" customFormat="1" ht="14.4" customHeight="1">
      <c r="A25" s="207"/>
      <c r="B25" s="193" t="s">
        <v>69</v>
      </c>
      <c r="C25" s="197" t="str">
        <f>'1. Leadership'!C25</f>
        <v>Select Score</v>
      </c>
      <c r="D25" s="9">
        <v>1</v>
      </c>
      <c r="E25" s="44">
        <f>'1. Leadership'!G25</f>
        <v>0</v>
      </c>
      <c r="F25" s="10"/>
      <c r="G25" s="10"/>
      <c r="H25" s="10"/>
      <c r="I25" s="16"/>
    </row>
    <row r="26" spans="1:9" s="11" customFormat="1">
      <c r="A26" s="207"/>
      <c r="B26" s="194"/>
      <c r="C26" s="198"/>
      <c r="D26" s="9">
        <v>2</v>
      </c>
      <c r="E26" s="44">
        <f>'1. Leadership'!G26</f>
        <v>0</v>
      </c>
      <c r="F26" s="10"/>
      <c r="G26" s="10"/>
      <c r="H26" s="10"/>
      <c r="I26" s="16"/>
    </row>
    <row r="27" spans="1:9" s="11" customFormat="1">
      <c r="A27" s="207"/>
      <c r="B27" s="194"/>
      <c r="C27" s="198"/>
      <c r="D27" s="9">
        <v>3</v>
      </c>
      <c r="E27" s="44">
        <f>'1. Leadership'!G27</f>
        <v>0</v>
      </c>
      <c r="F27" s="10"/>
      <c r="G27" s="10"/>
      <c r="H27" s="10"/>
      <c r="I27" s="16"/>
    </row>
    <row r="28" spans="1:9" s="11" customFormat="1">
      <c r="A28" s="207"/>
      <c r="B28" s="194"/>
      <c r="C28" s="198"/>
      <c r="D28" s="9">
        <v>4</v>
      </c>
      <c r="E28" s="44">
        <f>'1. Leadership'!G28</f>
        <v>0</v>
      </c>
      <c r="F28" s="10"/>
      <c r="G28" s="10"/>
      <c r="H28" s="10"/>
      <c r="I28" s="16"/>
    </row>
    <row r="29" spans="1:9" s="11" customFormat="1">
      <c r="A29" s="207"/>
      <c r="B29" s="195"/>
      <c r="C29" s="199"/>
      <c r="D29" s="9">
        <v>5</v>
      </c>
      <c r="E29" s="44">
        <f>'1. Leadership'!G29</f>
        <v>0</v>
      </c>
      <c r="F29" s="10"/>
      <c r="G29" s="10"/>
      <c r="H29" s="10"/>
      <c r="I29" s="16"/>
    </row>
    <row r="30" spans="1:9" s="11" customFormat="1" ht="29.4" customHeight="1">
      <c r="A30" s="207"/>
      <c r="B30" s="217" t="s">
        <v>70</v>
      </c>
      <c r="C30" s="197" t="str">
        <f>'1. Leadership'!C30</f>
        <v>Select Score</v>
      </c>
      <c r="D30" s="9">
        <v>1</v>
      </c>
      <c r="E30" s="44">
        <f>'1. Leadership'!G30</f>
        <v>0</v>
      </c>
      <c r="F30" s="10"/>
      <c r="G30" s="10"/>
      <c r="H30" s="10"/>
      <c r="I30" s="16"/>
    </row>
    <row r="31" spans="1:9" s="11" customFormat="1" ht="29.4" customHeight="1">
      <c r="A31" s="207"/>
      <c r="B31" s="218"/>
      <c r="C31" s="198"/>
      <c r="D31" s="9">
        <v>2</v>
      </c>
      <c r="E31" s="44">
        <f>'1. Leadership'!G31</f>
        <v>0</v>
      </c>
      <c r="F31" s="10"/>
      <c r="G31" s="10"/>
      <c r="H31" s="10"/>
      <c r="I31" s="16"/>
    </row>
    <row r="32" spans="1:9" s="11" customFormat="1" ht="29.4" customHeight="1">
      <c r="A32" s="207"/>
      <c r="B32" s="218"/>
      <c r="C32" s="198"/>
      <c r="D32" s="9">
        <v>3</v>
      </c>
      <c r="E32" s="44">
        <f>'1. Leadership'!G32</f>
        <v>0</v>
      </c>
      <c r="F32" s="10"/>
      <c r="G32" s="10"/>
      <c r="H32" s="10"/>
      <c r="I32" s="16"/>
    </row>
    <row r="33" spans="1:9" s="11" customFormat="1" ht="29.4" customHeight="1">
      <c r="A33" s="207"/>
      <c r="B33" s="218"/>
      <c r="C33" s="198"/>
      <c r="D33" s="9">
        <v>4</v>
      </c>
      <c r="E33" s="44">
        <f>'1. Leadership'!G33</f>
        <v>0</v>
      </c>
      <c r="F33" s="10"/>
      <c r="G33" s="10"/>
      <c r="H33" s="10"/>
      <c r="I33" s="16"/>
    </row>
    <row r="34" spans="1:9" s="11" customFormat="1" ht="29.4" customHeight="1">
      <c r="A34" s="207"/>
      <c r="B34" s="219"/>
      <c r="C34" s="199"/>
      <c r="D34" s="9">
        <v>5</v>
      </c>
      <c r="E34" s="44">
        <f>'1. Leadership'!G34</f>
        <v>0</v>
      </c>
      <c r="F34" s="10"/>
      <c r="G34" s="10"/>
      <c r="H34" s="10"/>
      <c r="I34" s="16"/>
    </row>
    <row r="35" spans="1:9" ht="16.2" thickBot="1">
      <c r="A35" s="209"/>
      <c r="B35" s="50" t="s">
        <v>71</v>
      </c>
      <c r="C35" s="26">
        <f>SUM(C5:C33)</f>
        <v>0</v>
      </c>
      <c r="D35" s="35"/>
      <c r="E35" s="35"/>
      <c r="F35" s="35"/>
      <c r="G35" s="35"/>
      <c r="H35" s="35"/>
      <c r="I35" s="22"/>
    </row>
    <row r="36" spans="1:9" s="11" customFormat="1" ht="22.95" customHeight="1">
      <c r="A36" s="212" t="s">
        <v>9</v>
      </c>
      <c r="B36" s="223" t="s">
        <v>116</v>
      </c>
      <c r="C36" s="198" t="str">
        <f>'2. Planning'!C5</f>
        <v>Select Score</v>
      </c>
      <c r="D36" s="18">
        <v>1</v>
      </c>
      <c r="E36" s="46">
        <f>'2. Planning'!G5</f>
        <v>0</v>
      </c>
      <c r="F36" s="19"/>
      <c r="G36" s="19"/>
      <c r="H36" s="19"/>
      <c r="I36" s="47"/>
    </row>
    <row r="37" spans="1:9" s="11" customFormat="1" ht="22.95" customHeight="1">
      <c r="A37" s="212"/>
      <c r="B37" s="224"/>
      <c r="C37" s="198"/>
      <c r="D37" s="18">
        <v>2</v>
      </c>
      <c r="E37" s="44">
        <f>'2. Planning'!G6</f>
        <v>0</v>
      </c>
      <c r="F37" s="19"/>
      <c r="G37" s="19"/>
      <c r="H37" s="19"/>
      <c r="I37" s="47"/>
    </row>
    <row r="38" spans="1:9" s="11" customFormat="1" ht="22.95" customHeight="1">
      <c r="A38" s="212"/>
      <c r="B38" s="224"/>
      <c r="C38" s="198"/>
      <c r="D38" s="18">
        <v>3</v>
      </c>
      <c r="E38" s="44">
        <f>'2. Planning'!G7</f>
        <v>0</v>
      </c>
      <c r="F38" s="19"/>
      <c r="G38" s="19"/>
      <c r="H38" s="19"/>
      <c r="I38" s="47"/>
    </row>
    <row r="39" spans="1:9" s="11" customFormat="1" ht="22.95" customHeight="1">
      <c r="A39" s="212"/>
      <c r="B39" s="224"/>
      <c r="C39" s="198"/>
      <c r="D39" s="18">
        <v>4</v>
      </c>
      <c r="E39" s="44">
        <f>'2. Planning'!G8</f>
        <v>0</v>
      </c>
      <c r="F39" s="19"/>
      <c r="G39" s="19"/>
      <c r="H39" s="19"/>
      <c r="I39" s="47"/>
    </row>
    <row r="40" spans="1:9" s="11" customFormat="1" ht="22.95" customHeight="1">
      <c r="A40" s="212"/>
      <c r="B40" s="225"/>
      <c r="C40" s="199"/>
      <c r="D40" s="18">
        <v>5</v>
      </c>
      <c r="E40" s="44">
        <f>'2. Planning'!G9</f>
        <v>0</v>
      </c>
      <c r="F40" s="19"/>
      <c r="G40" s="19"/>
      <c r="H40" s="19"/>
      <c r="I40" s="47"/>
    </row>
    <row r="41" spans="1:9" s="11" customFormat="1" ht="25.95" customHeight="1">
      <c r="A41" s="212"/>
      <c r="B41" s="223" t="s">
        <v>73</v>
      </c>
      <c r="C41" s="198" t="str">
        <f>'2. Planning'!C10</f>
        <v>Select Score</v>
      </c>
      <c r="D41" s="18">
        <v>1</v>
      </c>
      <c r="E41" s="44">
        <f>'2. Planning'!G10</f>
        <v>0</v>
      </c>
      <c r="F41" s="19"/>
      <c r="G41" s="19"/>
      <c r="H41" s="19"/>
      <c r="I41" s="47"/>
    </row>
    <row r="42" spans="1:9" s="11" customFormat="1" ht="25.95" customHeight="1">
      <c r="A42" s="212"/>
      <c r="B42" s="224"/>
      <c r="C42" s="198"/>
      <c r="D42" s="18">
        <v>2</v>
      </c>
      <c r="E42" s="44">
        <f>'2. Planning'!G11</f>
        <v>0</v>
      </c>
      <c r="F42" s="19"/>
      <c r="G42" s="19"/>
      <c r="H42" s="19"/>
      <c r="I42" s="47"/>
    </row>
    <row r="43" spans="1:9" s="11" customFormat="1" ht="25.95" customHeight="1">
      <c r="A43" s="212"/>
      <c r="B43" s="224"/>
      <c r="C43" s="198"/>
      <c r="D43" s="18">
        <v>3</v>
      </c>
      <c r="E43" s="44">
        <f>'2. Planning'!G12</f>
        <v>0</v>
      </c>
      <c r="F43" s="19"/>
      <c r="G43" s="19"/>
      <c r="H43" s="19"/>
      <c r="I43" s="47"/>
    </row>
    <row r="44" spans="1:9" s="11" customFormat="1" ht="25.95" customHeight="1">
      <c r="A44" s="212"/>
      <c r="B44" s="224"/>
      <c r="C44" s="198"/>
      <c r="D44" s="18">
        <v>4</v>
      </c>
      <c r="E44" s="44">
        <f>'2. Planning'!G13</f>
        <v>0</v>
      </c>
      <c r="F44" s="19"/>
      <c r="G44" s="19"/>
      <c r="H44" s="19"/>
      <c r="I44" s="47"/>
    </row>
    <row r="45" spans="1:9" s="11" customFormat="1" ht="25.95" customHeight="1">
      <c r="A45" s="212"/>
      <c r="B45" s="225"/>
      <c r="C45" s="199"/>
      <c r="D45" s="18">
        <v>5</v>
      </c>
      <c r="E45" s="44">
        <f>'2. Planning'!G14</f>
        <v>0</v>
      </c>
      <c r="F45" s="19"/>
      <c r="G45" s="19"/>
      <c r="H45" s="19"/>
      <c r="I45" s="47"/>
    </row>
    <row r="46" spans="1:9" s="11" customFormat="1" ht="14.4" customHeight="1">
      <c r="A46" s="212"/>
      <c r="B46" s="193" t="s">
        <v>117</v>
      </c>
      <c r="C46" s="197" t="str">
        <f>'2. Planning'!C15</f>
        <v>Select Score</v>
      </c>
      <c r="D46" s="9">
        <v>1</v>
      </c>
      <c r="E46" s="44">
        <f>'2. Planning'!G15</f>
        <v>0</v>
      </c>
      <c r="F46" s="10"/>
      <c r="G46" s="10"/>
      <c r="H46" s="10"/>
      <c r="I46" s="16"/>
    </row>
    <row r="47" spans="1:9" s="11" customFormat="1">
      <c r="A47" s="212"/>
      <c r="B47" s="194"/>
      <c r="C47" s="198"/>
      <c r="D47" s="9">
        <v>2</v>
      </c>
      <c r="E47" s="44">
        <f>'2. Planning'!G16</f>
        <v>0</v>
      </c>
      <c r="F47" s="10"/>
      <c r="G47" s="10"/>
      <c r="H47" s="10"/>
      <c r="I47" s="16"/>
    </row>
    <row r="48" spans="1:9" s="11" customFormat="1">
      <c r="A48" s="212"/>
      <c r="B48" s="194"/>
      <c r="C48" s="198"/>
      <c r="D48" s="9">
        <v>3</v>
      </c>
      <c r="E48" s="44">
        <f>'2. Planning'!G17</f>
        <v>0</v>
      </c>
      <c r="F48" s="10"/>
      <c r="G48" s="10"/>
      <c r="H48" s="10"/>
      <c r="I48" s="16"/>
    </row>
    <row r="49" spans="1:9" s="11" customFormat="1">
      <c r="A49" s="212"/>
      <c r="B49" s="194"/>
      <c r="C49" s="198"/>
      <c r="D49" s="9">
        <v>4</v>
      </c>
      <c r="E49" s="44">
        <f>'2. Planning'!G18</f>
        <v>0</v>
      </c>
      <c r="F49" s="10"/>
      <c r="G49" s="10"/>
      <c r="H49" s="10"/>
      <c r="I49" s="16"/>
    </row>
    <row r="50" spans="1:9" s="11" customFormat="1">
      <c r="A50" s="212"/>
      <c r="B50" s="195"/>
      <c r="C50" s="199"/>
      <c r="D50" s="9">
        <v>5</v>
      </c>
      <c r="E50" s="44">
        <f>'2. Planning'!G19</f>
        <v>0</v>
      </c>
      <c r="F50" s="10"/>
      <c r="G50" s="10"/>
      <c r="H50" s="10"/>
      <c r="I50" s="16"/>
    </row>
    <row r="51" spans="1:9" s="11" customFormat="1" ht="20.399999999999999" customHeight="1">
      <c r="A51" s="212"/>
      <c r="B51" s="193" t="s">
        <v>75</v>
      </c>
      <c r="C51" s="197" t="str">
        <f>'2. Planning'!C20</f>
        <v>Select Score</v>
      </c>
      <c r="D51" s="9">
        <v>1</v>
      </c>
      <c r="E51" s="44">
        <f>'2. Planning'!G20</f>
        <v>0</v>
      </c>
      <c r="F51" s="116"/>
      <c r="G51" s="10"/>
      <c r="H51" s="10"/>
      <c r="I51" s="16"/>
    </row>
    <row r="52" spans="1:9" s="11" customFormat="1" ht="20.399999999999999" customHeight="1">
      <c r="A52" s="212"/>
      <c r="B52" s="194"/>
      <c r="C52" s="198"/>
      <c r="D52" s="9">
        <v>2</v>
      </c>
      <c r="E52" s="44">
        <f>'2. Planning'!G21</f>
        <v>0</v>
      </c>
      <c r="F52" s="10"/>
      <c r="G52" s="10"/>
      <c r="H52" s="10"/>
      <c r="I52" s="16"/>
    </row>
    <row r="53" spans="1:9" s="11" customFormat="1" ht="20.399999999999999" customHeight="1">
      <c r="A53" s="212"/>
      <c r="B53" s="194"/>
      <c r="C53" s="198"/>
      <c r="D53" s="9">
        <v>3</v>
      </c>
      <c r="E53" s="44">
        <f>'2. Planning'!G22</f>
        <v>0</v>
      </c>
      <c r="F53" s="10"/>
      <c r="G53" s="10"/>
      <c r="H53" s="10"/>
      <c r="I53" s="16"/>
    </row>
    <row r="54" spans="1:9" s="11" customFormat="1" ht="20.399999999999999" customHeight="1">
      <c r="A54" s="212"/>
      <c r="B54" s="194"/>
      <c r="C54" s="198"/>
      <c r="D54" s="9">
        <v>4</v>
      </c>
      <c r="E54" s="44">
        <f>'2. Planning'!G23</f>
        <v>0</v>
      </c>
      <c r="F54" s="10"/>
      <c r="G54" s="10"/>
      <c r="H54" s="10"/>
      <c r="I54" s="16"/>
    </row>
    <row r="55" spans="1:9" s="11" customFormat="1" ht="20.399999999999999" customHeight="1">
      <c r="A55" s="212"/>
      <c r="B55" s="195"/>
      <c r="C55" s="199"/>
      <c r="D55" s="9">
        <v>5</v>
      </c>
      <c r="E55" s="44">
        <f>'2. Planning'!G24</f>
        <v>0</v>
      </c>
      <c r="F55" s="10"/>
      <c r="G55" s="10"/>
      <c r="H55" s="10"/>
      <c r="I55" s="16"/>
    </row>
    <row r="56" spans="1:9" s="11" customFormat="1" ht="18" customHeight="1">
      <c r="A56" s="212"/>
      <c r="B56" s="193" t="s">
        <v>76</v>
      </c>
      <c r="C56" s="197" t="str">
        <f>'2. Planning'!C25</f>
        <v>Select Score</v>
      </c>
      <c r="D56" s="9">
        <v>1</v>
      </c>
      <c r="E56" s="44">
        <f>'2. Planning'!G25</f>
        <v>0</v>
      </c>
      <c r="F56" s="10"/>
      <c r="G56" s="10"/>
      <c r="H56" s="10"/>
      <c r="I56" s="16"/>
    </row>
    <row r="57" spans="1:9" s="11" customFormat="1" ht="18" customHeight="1">
      <c r="A57" s="212"/>
      <c r="B57" s="194"/>
      <c r="C57" s="198"/>
      <c r="D57" s="9">
        <v>2</v>
      </c>
      <c r="E57" s="44">
        <f>'2. Planning'!G26</f>
        <v>0</v>
      </c>
      <c r="F57" s="10"/>
      <c r="G57" s="10"/>
      <c r="H57" s="10"/>
      <c r="I57" s="16"/>
    </row>
    <row r="58" spans="1:9" s="11" customFormat="1" ht="18" customHeight="1">
      <c r="A58" s="212"/>
      <c r="B58" s="194"/>
      <c r="C58" s="198"/>
      <c r="D58" s="9">
        <v>3</v>
      </c>
      <c r="E58" s="44">
        <f>'2. Planning'!G27</f>
        <v>0</v>
      </c>
      <c r="F58" s="10"/>
      <c r="G58" s="10"/>
      <c r="H58" s="10"/>
      <c r="I58" s="16"/>
    </row>
    <row r="59" spans="1:9" s="11" customFormat="1" ht="18" customHeight="1">
      <c r="A59" s="212"/>
      <c r="B59" s="194"/>
      <c r="C59" s="198"/>
      <c r="D59" s="9">
        <v>4</v>
      </c>
      <c r="E59" s="44">
        <f>'2. Planning'!G28</f>
        <v>0</v>
      </c>
      <c r="F59" s="10"/>
      <c r="G59" s="10"/>
      <c r="H59" s="10"/>
      <c r="I59" s="16"/>
    </row>
    <row r="60" spans="1:9" s="11" customFormat="1" ht="18" customHeight="1">
      <c r="A60" s="212"/>
      <c r="B60" s="195"/>
      <c r="C60" s="199"/>
      <c r="D60" s="9">
        <v>5</v>
      </c>
      <c r="E60" s="44">
        <f>'2. Planning'!G29</f>
        <v>0</v>
      </c>
      <c r="F60" s="10"/>
      <c r="G60" s="10"/>
      <c r="H60" s="10"/>
      <c r="I60" s="16"/>
    </row>
    <row r="61" spans="1:9" s="11" customFormat="1" ht="27" customHeight="1">
      <c r="A61" s="212"/>
      <c r="B61" s="226" t="s">
        <v>77</v>
      </c>
      <c r="C61" s="197" t="str">
        <f>'2. Planning'!C30</f>
        <v>Select Score</v>
      </c>
      <c r="D61" s="9">
        <v>1</v>
      </c>
      <c r="E61" s="12">
        <f>'2. Planning'!G30</f>
        <v>0</v>
      </c>
      <c r="F61" s="116"/>
      <c r="G61" s="10"/>
      <c r="H61" s="10"/>
      <c r="I61" s="16"/>
    </row>
    <row r="62" spans="1:9" s="11" customFormat="1" ht="23.4" customHeight="1">
      <c r="A62" s="212"/>
      <c r="B62" s="227"/>
      <c r="C62" s="198"/>
      <c r="D62" s="9">
        <v>2</v>
      </c>
      <c r="E62" s="44">
        <f>'2. Planning'!G31</f>
        <v>0</v>
      </c>
      <c r="F62" s="10"/>
      <c r="G62" s="10"/>
      <c r="H62" s="10"/>
      <c r="I62" s="16"/>
    </row>
    <row r="63" spans="1:9" s="11" customFormat="1" ht="23.4" customHeight="1">
      <c r="A63" s="212"/>
      <c r="B63" s="227"/>
      <c r="C63" s="198"/>
      <c r="D63" s="9">
        <v>3</v>
      </c>
      <c r="E63" s="44">
        <f>'2. Planning'!G32</f>
        <v>0</v>
      </c>
      <c r="F63" s="10"/>
      <c r="G63" s="10"/>
      <c r="H63" s="10"/>
      <c r="I63" s="16"/>
    </row>
    <row r="64" spans="1:9" s="11" customFormat="1" ht="23.4" customHeight="1">
      <c r="A64" s="212"/>
      <c r="B64" s="227"/>
      <c r="C64" s="198"/>
      <c r="D64" s="9">
        <v>4</v>
      </c>
      <c r="E64" s="44">
        <f>'2. Planning'!G33</f>
        <v>0</v>
      </c>
      <c r="F64" s="10"/>
      <c r="G64" s="10"/>
      <c r="H64" s="10"/>
      <c r="I64" s="16"/>
    </row>
    <row r="65" spans="1:9" s="11" customFormat="1" ht="23.4" customHeight="1">
      <c r="A65" s="212"/>
      <c r="B65" s="228"/>
      <c r="C65" s="199"/>
      <c r="D65" s="9">
        <v>5</v>
      </c>
      <c r="E65" s="44">
        <f>'2. Planning'!G34</f>
        <v>0</v>
      </c>
      <c r="F65" s="10"/>
      <c r="G65" s="10"/>
      <c r="H65" s="10"/>
      <c r="I65" s="16"/>
    </row>
    <row r="66" spans="1:9" s="11" customFormat="1" ht="30" customHeight="1">
      <c r="A66" s="212"/>
      <c r="B66" s="214" t="s">
        <v>78</v>
      </c>
      <c r="C66" s="197" t="str">
        <f>'2. Planning'!C35</f>
        <v>Select Score</v>
      </c>
      <c r="D66" s="9">
        <v>1</v>
      </c>
      <c r="E66" s="44">
        <f>'2. Planning'!G35</f>
        <v>0</v>
      </c>
      <c r="F66" s="116"/>
      <c r="G66" s="10"/>
      <c r="H66" s="10"/>
      <c r="I66" s="16"/>
    </row>
    <row r="67" spans="1:9" s="11" customFormat="1" ht="30" customHeight="1">
      <c r="A67" s="212"/>
      <c r="B67" s="215"/>
      <c r="C67" s="198"/>
      <c r="D67" s="64">
        <v>2</v>
      </c>
      <c r="E67" s="44">
        <f>'2. Planning'!G36</f>
        <v>0</v>
      </c>
      <c r="F67" s="65"/>
      <c r="G67" s="65"/>
      <c r="H67" s="65"/>
      <c r="I67" s="66"/>
    </row>
    <row r="68" spans="1:9" s="11" customFormat="1" ht="30" customHeight="1">
      <c r="A68" s="212"/>
      <c r="B68" s="215"/>
      <c r="C68" s="198"/>
      <c r="D68" s="64">
        <v>3</v>
      </c>
      <c r="E68" s="44">
        <f>'2. Planning'!G37</f>
        <v>0</v>
      </c>
      <c r="F68" s="65"/>
      <c r="G68" s="65"/>
      <c r="H68" s="65"/>
      <c r="I68" s="66"/>
    </row>
    <row r="69" spans="1:9" s="11" customFormat="1" ht="30" customHeight="1">
      <c r="A69" s="212"/>
      <c r="B69" s="215"/>
      <c r="C69" s="198"/>
      <c r="D69" s="64">
        <v>4</v>
      </c>
      <c r="E69" s="44">
        <f>'2. Planning'!G38</f>
        <v>0</v>
      </c>
      <c r="F69" s="65"/>
      <c r="G69" s="65"/>
      <c r="H69" s="65"/>
      <c r="I69" s="66"/>
    </row>
    <row r="70" spans="1:9" s="11" customFormat="1" ht="30" customHeight="1">
      <c r="A70" s="212"/>
      <c r="B70" s="216"/>
      <c r="C70" s="199"/>
      <c r="D70" s="64">
        <v>5</v>
      </c>
      <c r="E70" s="44">
        <f>'2. Planning'!G39</f>
        <v>0</v>
      </c>
      <c r="F70" s="65"/>
      <c r="G70" s="65"/>
      <c r="H70" s="65"/>
      <c r="I70" s="66"/>
    </row>
    <row r="71" spans="1:9" ht="16.2" thickBot="1">
      <c r="A71" s="213"/>
      <c r="B71" s="25" t="s">
        <v>71</v>
      </c>
      <c r="C71" s="26">
        <f>SUM(C36:C66)</f>
        <v>0</v>
      </c>
      <c r="D71" s="35"/>
      <c r="E71" s="35"/>
      <c r="F71" s="35"/>
      <c r="G71" s="35"/>
      <c r="H71" s="35"/>
      <c r="I71" s="22"/>
    </row>
    <row r="72" spans="1:9" s="11" customFormat="1" ht="20.399999999999999" customHeight="1">
      <c r="A72" s="211" t="s">
        <v>10</v>
      </c>
      <c r="B72" s="194" t="s">
        <v>80</v>
      </c>
      <c r="C72" s="210" t="str">
        <f>'3. Partnership'!C5</f>
        <v>Select Score</v>
      </c>
      <c r="D72" s="20">
        <v>1</v>
      </c>
      <c r="E72" s="45">
        <f>'3. Partnership'!G5</f>
        <v>0</v>
      </c>
      <c r="F72" s="38"/>
      <c r="G72" s="38"/>
      <c r="H72" s="38"/>
      <c r="I72" s="21"/>
    </row>
    <row r="73" spans="1:9" s="11" customFormat="1" ht="20.399999999999999" customHeight="1">
      <c r="A73" s="212"/>
      <c r="B73" s="194"/>
      <c r="C73" s="198"/>
      <c r="D73" s="18">
        <v>2</v>
      </c>
      <c r="E73" s="44">
        <f>'3. Partnership'!G6</f>
        <v>0</v>
      </c>
      <c r="F73" s="19"/>
      <c r="G73" s="19"/>
      <c r="H73" s="19"/>
      <c r="I73" s="47"/>
    </row>
    <row r="74" spans="1:9" s="11" customFormat="1" ht="20.399999999999999" customHeight="1">
      <c r="A74" s="212"/>
      <c r="B74" s="194"/>
      <c r="C74" s="198"/>
      <c r="D74" s="18">
        <v>3</v>
      </c>
      <c r="E74" s="44">
        <f>'3. Partnership'!G7</f>
        <v>0</v>
      </c>
      <c r="F74" s="19"/>
      <c r="G74" s="19"/>
      <c r="H74" s="19"/>
      <c r="I74" s="47"/>
    </row>
    <row r="75" spans="1:9" s="11" customFormat="1" ht="20.399999999999999" customHeight="1">
      <c r="A75" s="212"/>
      <c r="B75" s="194"/>
      <c r="C75" s="198"/>
      <c r="D75" s="18">
        <v>4</v>
      </c>
      <c r="E75" s="44">
        <f>'3. Partnership'!G8</f>
        <v>0</v>
      </c>
      <c r="F75" s="19"/>
      <c r="G75" s="19"/>
      <c r="H75" s="19"/>
      <c r="I75" s="47"/>
    </row>
    <row r="76" spans="1:9" s="11" customFormat="1" ht="20.399999999999999" customHeight="1">
      <c r="A76" s="212"/>
      <c r="B76" s="195"/>
      <c r="C76" s="199"/>
      <c r="D76" s="18">
        <v>5</v>
      </c>
      <c r="E76" s="44">
        <f>'3. Partnership'!G9</f>
        <v>0</v>
      </c>
      <c r="F76" s="19"/>
      <c r="G76" s="19"/>
      <c r="H76" s="19"/>
      <c r="I76" s="47"/>
    </row>
    <row r="77" spans="1:9" s="11" customFormat="1" ht="21" customHeight="1">
      <c r="A77" s="212"/>
      <c r="B77" s="214" t="s">
        <v>81</v>
      </c>
      <c r="C77" s="197" t="str">
        <f>'3. Partnership'!C10</f>
        <v>Select Score</v>
      </c>
      <c r="D77" s="9">
        <v>1</v>
      </c>
      <c r="E77" s="44" t="str">
        <f>'3. Partnership'!G10</f>
        <v xml:space="preserve">evidence SI vists and general chats more to show they are being done </v>
      </c>
      <c r="F77" s="10"/>
      <c r="G77" s="10"/>
      <c r="H77" s="10"/>
      <c r="I77" s="16"/>
    </row>
    <row r="78" spans="1:9" s="11" customFormat="1" ht="21" customHeight="1">
      <c r="A78" s="212"/>
      <c r="B78" s="215"/>
      <c r="C78" s="198"/>
      <c r="D78" s="9">
        <v>2</v>
      </c>
      <c r="E78" s="44" t="str">
        <f>'3. Partnership'!G11</f>
        <v xml:space="preserve">create employer feedback survey </v>
      </c>
      <c r="F78" s="10"/>
      <c r="G78" s="10"/>
      <c r="H78" s="10"/>
      <c r="I78" s="16"/>
    </row>
    <row r="79" spans="1:9" s="11" customFormat="1" ht="21" customHeight="1">
      <c r="A79" s="212"/>
      <c r="B79" s="215"/>
      <c r="C79" s="198"/>
      <c r="D79" s="9">
        <v>3</v>
      </c>
      <c r="E79" s="44">
        <f>'3. Partnership'!G12</f>
        <v>0</v>
      </c>
      <c r="F79" s="10"/>
      <c r="G79" s="10"/>
      <c r="H79" s="10"/>
      <c r="I79" s="16"/>
    </row>
    <row r="80" spans="1:9" s="11" customFormat="1" ht="21" customHeight="1">
      <c r="A80" s="212"/>
      <c r="B80" s="215"/>
      <c r="C80" s="198"/>
      <c r="D80" s="9">
        <v>4</v>
      </c>
      <c r="E80" s="44">
        <f>'3. Partnership'!G13</f>
        <v>0</v>
      </c>
      <c r="F80" s="10"/>
      <c r="G80" s="10"/>
      <c r="H80" s="10"/>
      <c r="I80" s="16"/>
    </row>
    <row r="81" spans="1:9" s="11" customFormat="1" ht="21" customHeight="1">
      <c r="A81" s="212"/>
      <c r="B81" s="216"/>
      <c r="C81" s="199"/>
      <c r="D81" s="9">
        <v>5</v>
      </c>
      <c r="E81" s="44">
        <f>'3. Partnership'!G14</f>
        <v>0</v>
      </c>
      <c r="F81" s="10"/>
      <c r="G81" s="10"/>
      <c r="H81" s="10"/>
      <c r="I81" s="16"/>
    </row>
    <row r="82" spans="1:9" s="11" customFormat="1" ht="30.75" customHeight="1">
      <c r="A82" s="212"/>
      <c r="B82" s="193" t="s">
        <v>82</v>
      </c>
      <c r="C82" s="197" t="str">
        <f>'3. Partnership'!C15</f>
        <v>Select Score</v>
      </c>
      <c r="D82" s="9">
        <v>1</v>
      </c>
      <c r="E82" s="12" t="str">
        <f>'3. Partnership'!G15</f>
        <v>to ensure visits and relationships with partner sites are built</v>
      </c>
      <c r="F82" s="116"/>
      <c r="G82" s="10"/>
      <c r="H82" s="10"/>
      <c r="I82" s="16"/>
    </row>
    <row r="83" spans="1:9" s="11" customFormat="1" ht="21" customHeight="1">
      <c r="A83" s="212"/>
      <c r="B83" s="194"/>
      <c r="C83" s="198"/>
      <c r="D83" s="9">
        <v>2</v>
      </c>
      <c r="E83" s="44">
        <f>'3. Partnership'!G16</f>
        <v>0</v>
      </c>
      <c r="F83" s="10"/>
      <c r="G83" s="10"/>
      <c r="H83" s="10"/>
      <c r="I83" s="16"/>
    </row>
    <row r="84" spans="1:9" s="11" customFormat="1" ht="21" customHeight="1">
      <c r="A84" s="212"/>
      <c r="B84" s="194"/>
      <c r="C84" s="198"/>
      <c r="D84" s="9">
        <v>3</v>
      </c>
      <c r="E84" s="44">
        <f>'3. Partnership'!G17</f>
        <v>0</v>
      </c>
      <c r="F84" s="10"/>
      <c r="G84" s="10"/>
      <c r="H84" s="10"/>
      <c r="I84" s="16"/>
    </row>
    <row r="85" spans="1:9" s="11" customFormat="1" ht="21" customHeight="1">
      <c r="A85" s="212"/>
      <c r="B85" s="194"/>
      <c r="C85" s="198"/>
      <c r="D85" s="9">
        <v>4</v>
      </c>
      <c r="E85" s="44">
        <f>'3. Partnership'!G18</f>
        <v>0</v>
      </c>
      <c r="F85" s="10"/>
      <c r="G85" s="10"/>
      <c r="H85" s="10"/>
      <c r="I85" s="16"/>
    </row>
    <row r="86" spans="1:9" s="11" customFormat="1" ht="21" customHeight="1">
      <c r="A86" s="212"/>
      <c r="B86" s="195"/>
      <c r="C86" s="199"/>
      <c r="D86" s="9">
        <v>5</v>
      </c>
      <c r="E86" s="44">
        <f>'3. Partnership'!G19</f>
        <v>0</v>
      </c>
      <c r="F86" s="10"/>
      <c r="G86" s="10"/>
      <c r="H86" s="10"/>
      <c r="I86" s="16"/>
    </row>
    <row r="87" spans="1:9" s="11" customFormat="1" ht="14.4" customHeight="1">
      <c r="A87" s="212"/>
      <c r="B87" s="217" t="s">
        <v>83</v>
      </c>
      <c r="C87" s="197" t="str">
        <f>'3. Partnership'!C20</f>
        <v>Select Score</v>
      </c>
      <c r="D87" s="9">
        <v>1</v>
      </c>
      <c r="E87" s="44" t="str">
        <f>'3. Partnership'!G20</f>
        <v xml:space="preserve">create young persons focus group </v>
      </c>
      <c r="F87" s="10"/>
      <c r="G87" s="10"/>
      <c r="H87" s="10"/>
      <c r="I87" s="16"/>
    </row>
    <row r="88" spans="1:9" s="11" customFormat="1">
      <c r="A88" s="212"/>
      <c r="B88" s="218"/>
      <c r="C88" s="198"/>
      <c r="D88" s="9">
        <v>2</v>
      </c>
      <c r="E88" s="44">
        <f>'3. Partnership'!G21</f>
        <v>0</v>
      </c>
      <c r="F88" s="10"/>
      <c r="G88" s="10"/>
      <c r="H88" s="10"/>
      <c r="I88" s="16"/>
    </row>
    <row r="89" spans="1:9" s="11" customFormat="1">
      <c r="A89" s="212"/>
      <c r="B89" s="218"/>
      <c r="C89" s="198"/>
      <c r="D89" s="9">
        <v>3</v>
      </c>
      <c r="E89" s="44">
        <f>'3. Partnership'!G22</f>
        <v>0</v>
      </c>
      <c r="F89" s="10"/>
      <c r="G89" s="10"/>
      <c r="H89" s="10"/>
      <c r="I89" s="16"/>
    </row>
    <row r="90" spans="1:9" s="11" customFormat="1">
      <c r="A90" s="212"/>
      <c r="B90" s="218"/>
      <c r="C90" s="198"/>
      <c r="D90" s="9">
        <v>4</v>
      </c>
      <c r="E90" s="44">
        <f>'3. Partnership'!G23</f>
        <v>0</v>
      </c>
      <c r="F90" s="10"/>
      <c r="G90" s="10"/>
      <c r="H90" s="10"/>
      <c r="I90" s="16"/>
    </row>
    <row r="91" spans="1:9" s="11" customFormat="1">
      <c r="A91" s="212"/>
      <c r="B91" s="219"/>
      <c r="C91" s="199"/>
      <c r="D91" s="9">
        <v>5</v>
      </c>
      <c r="E91" s="44">
        <f>'3. Partnership'!G24</f>
        <v>0</v>
      </c>
      <c r="F91" s="10"/>
      <c r="G91" s="10"/>
      <c r="H91" s="10"/>
      <c r="I91" s="16"/>
    </row>
    <row r="92" spans="1:9" s="11" customFormat="1" ht="20.399999999999999" customHeight="1">
      <c r="A92" s="212"/>
      <c r="B92" s="237" t="s">
        <v>84</v>
      </c>
      <c r="C92" s="197" t="str">
        <f>'3. Partnership'!C25</f>
        <v>Select Score</v>
      </c>
      <c r="D92" s="9">
        <v>1</v>
      </c>
      <c r="E92" s="44">
        <f>'3. Partnership'!G25</f>
        <v>0</v>
      </c>
      <c r="F92" s="10"/>
      <c r="G92" s="10"/>
      <c r="H92" s="10"/>
      <c r="I92" s="16"/>
    </row>
    <row r="93" spans="1:9" s="11" customFormat="1" ht="20.399999999999999" customHeight="1">
      <c r="A93" s="212"/>
      <c r="B93" s="238"/>
      <c r="C93" s="198"/>
      <c r="D93" s="9">
        <v>2</v>
      </c>
      <c r="E93" s="44">
        <f>'3. Partnership'!G26</f>
        <v>0</v>
      </c>
      <c r="F93" s="10"/>
      <c r="G93" s="10"/>
      <c r="H93" s="10"/>
      <c r="I93" s="16"/>
    </row>
    <row r="94" spans="1:9" s="11" customFormat="1" ht="20.399999999999999" customHeight="1">
      <c r="A94" s="212"/>
      <c r="B94" s="238"/>
      <c r="C94" s="198"/>
      <c r="D94" s="9">
        <v>3</v>
      </c>
      <c r="E94" s="44">
        <f>'3. Partnership'!G27</f>
        <v>0</v>
      </c>
      <c r="F94" s="10"/>
      <c r="G94" s="10"/>
      <c r="H94" s="10"/>
      <c r="I94" s="16"/>
    </row>
    <row r="95" spans="1:9" s="11" customFormat="1" ht="20.399999999999999" customHeight="1">
      <c r="A95" s="212"/>
      <c r="B95" s="238"/>
      <c r="C95" s="198"/>
      <c r="D95" s="9">
        <v>4</v>
      </c>
      <c r="E95" s="44">
        <f>'3. Partnership'!G28</f>
        <v>0</v>
      </c>
      <c r="F95" s="10"/>
      <c r="G95" s="10"/>
      <c r="H95" s="10"/>
      <c r="I95" s="16"/>
    </row>
    <row r="96" spans="1:9" s="11" customFormat="1" ht="20.399999999999999" customHeight="1">
      <c r="A96" s="212"/>
      <c r="B96" s="239"/>
      <c r="C96" s="199"/>
      <c r="D96" s="9">
        <v>5</v>
      </c>
      <c r="E96" s="44">
        <f>'3. Partnership'!G29</f>
        <v>0</v>
      </c>
      <c r="F96" s="10"/>
      <c r="G96" s="10"/>
      <c r="H96" s="10"/>
      <c r="I96" s="16"/>
    </row>
    <row r="97" spans="1:9" s="11" customFormat="1" ht="29.4" customHeight="1">
      <c r="A97" s="212"/>
      <c r="B97" s="193" t="s">
        <v>85</v>
      </c>
      <c r="C97" s="197" t="str">
        <f>'3. Partnership'!C30</f>
        <v>Select Score</v>
      </c>
      <c r="D97" s="9">
        <v>1</v>
      </c>
      <c r="E97" s="44">
        <f>'3. Partnership'!G30</f>
        <v>0</v>
      </c>
      <c r="F97" s="10"/>
      <c r="G97" s="10"/>
      <c r="H97" s="10"/>
      <c r="I97" s="16"/>
    </row>
    <row r="98" spans="1:9" s="11" customFormat="1" ht="29.4" customHeight="1">
      <c r="A98" s="212"/>
      <c r="B98" s="194"/>
      <c r="C98" s="198"/>
      <c r="D98" s="64">
        <v>2</v>
      </c>
      <c r="E98" s="44">
        <f>'3. Partnership'!G31</f>
        <v>0</v>
      </c>
      <c r="F98" s="65"/>
      <c r="G98" s="65"/>
      <c r="H98" s="65"/>
      <c r="I98" s="66"/>
    </row>
    <row r="99" spans="1:9" s="11" customFormat="1" ht="29.4" customHeight="1">
      <c r="A99" s="212"/>
      <c r="B99" s="194"/>
      <c r="C99" s="198"/>
      <c r="D99" s="64">
        <v>3</v>
      </c>
      <c r="E99" s="44">
        <f>'3. Partnership'!G32</f>
        <v>0</v>
      </c>
      <c r="F99" s="65"/>
      <c r="G99" s="65"/>
      <c r="H99" s="65"/>
      <c r="I99" s="66"/>
    </row>
    <row r="100" spans="1:9" s="11" customFormat="1" ht="29.4" customHeight="1">
      <c r="A100" s="212"/>
      <c r="B100" s="194"/>
      <c r="C100" s="198"/>
      <c r="D100" s="64">
        <v>4</v>
      </c>
      <c r="E100" s="44">
        <f>'3. Partnership'!G33</f>
        <v>0</v>
      </c>
      <c r="F100" s="65"/>
      <c r="G100" s="65"/>
      <c r="H100" s="65"/>
      <c r="I100" s="66"/>
    </row>
    <row r="101" spans="1:9" s="11" customFormat="1" ht="29.4" customHeight="1">
      <c r="A101" s="212"/>
      <c r="B101" s="195"/>
      <c r="C101" s="199"/>
      <c r="D101" s="64">
        <v>5</v>
      </c>
      <c r="E101" s="44">
        <f>'3. Partnership'!G34</f>
        <v>0</v>
      </c>
      <c r="F101" s="65"/>
      <c r="G101" s="65"/>
      <c r="H101" s="65"/>
      <c r="I101" s="66"/>
    </row>
    <row r="102" spans="1:9" ht="16.2" thickBot="1">
      <c r="A102" s="213"/>
      <c r="B102" s="25" t="s">
        <v>71</v>
      </c>
      <c r="C102" s="26">
        <f>SUM(C72:C97)</f>
        <v>0</v>
      </c>
      <c r="D102" s="35"/>
      <c r="E102" s="35"/>
      <c r="F102" s="35"/>
      <c r="G102" s="35"/>
      <c r="H102" s="35"/>
      <c r="I102" s="22"/>
    </row>
    <row r="103" spans="1:9" s="11" customFormat="1" ht="23.4" customHeight="1">
      <c r="A103" s="241" t="s">
        <v>118</v>
      </c>
      <c r="B103" s="194" t="s">
        <v>86</v>
      </c>
      <c r="C103" s="210" t="str">
        <f>'4. Preparedness'!C5</f>
        <v>Select Score</v>
      </c>
      <c r="D103" s="20">
        <v>1</v>
      </c>
      <c r="E103" s="45">
        <f>'4. Preparedness'!G5</f>
        <v>0</v>
      </c>
      <c r="F103" s="117"/>
      <c r="G103" s="38"/>
      <c r="H103" s="38"/>
      <c r="I103" s="21"/>
    </row>
    <row r="104" spans="1:9" s="11" customFormat="1" ht="23.4" customHeight="1">
      <c r="A104" s="242"/>
      <c r="B104" s="194"/>
      <c r="C104" s="198"/>
      <c r="D104" s="18">
        <v>2</v>
      </c>
      <c r="E104" s="44">
        <f>'4. Preparedness'!G6</f>
        <v>0</v>
      </c>
      <c r="F104" s="19"/>
      <c r="G104" s="19"/>
      <c r="H104" s="19"/>
      <c r="I104" s="47"/>
    </row>
    <row r="105" spans="1:9" s="11" customFormat="1" ht="23.4" customHeight="1">
      <c r="A105" s="242"/>
      <c r="B105" s="194"/>
      <c r="C105" s="198"/>
      <c r="D105" s="18">
        <v>3</v>
      </c>
      <c r="E105" s="44">
        <f>'4. Preparedness'!G7</f>
        <v>0</v>
      </c>
      <c r="F105" s="19"/>
      <c r="G105" s="19"/>
      <c r="H105" s="19"/>
      <c r="I105" s="47"/>
    </row>
    <row r="106" spans="1:9" s="11" customFormat="1" ht="23.4" customHeight="1">
      <c r="A106" s="242"/>
      <c r="B106" s="194"/>
      <c r="C106" s="198"/>
      <c r="D106" s="18">
        <v>4</v>
      </c>
      <c r="E106" s="44">
        <f>'4. Preparedness'!G8</f>
        <v>0</v>
      </c>
      <c r="F106" s="19"/>
      <c r="G106" s="19"/>
      <c r="H106" s="19"/>
      <c r="I106" s="47"/>
    </row>
    <row r="107" spans="1:9" s="11" customFormat="1" ht="23.4" customHeight="1">
      <c r="A107" s="242"/>
      <c r="B107" s="195"/>
      <c r="C107" s="199"/>
      <c r="D107" s="18">
        <v>5</v>
      </c>
      <c r="E107" s="44">
        <f>'4. Preparedness'!G9</f>
        <v>0</v>
      </c>
      <c r="F107" s="19"/>
      <c r="G107" s="19"/>
      <c r="H107" s="19"/>
      <c r="I107" s="47"/>
    </row>
    <row r="108" spans="1:9" s="11" customFormat="1" ht="32.4" customHeight="1">
      <c r="A108" s="242"/>
      <c r="B108" s="193" t="s">
        <v>87</v>
      </c>
      <c r="C108" s="197" t="str">
        <f>'4. Preparedness'!C10</f>
        <v>Select Score</v>
      </c>
      <c r="D108" s="9">
        <v>1</v>
      </c>
      <c r="E108" s="44">
        <f>'4. Preparedness'!G10</f>
        <v>0</v>
      </c>
      <c r="F108" s="10"/>
      <c r="G108" s="10"/>
      <c r="H108" s="10"/>
      <c r="I108" s="16"/>
    </row>
    <row r="109" spans="1:9" s="11" customFormat="1" ht="32.4" customHeight="1">
      <c r="A109" s="242"/>
      <c r="B109" s="194"/>
      <c r="C109" s="198"/>
      <c r="D109" s="9">
        <v>2</v>
      </c>
      <c r="E109" s="44">
        <f>'4. Preparedness'!G11</f>
        <v>0</v>
      </c>
      <c r="F109" s="10"/>
      <c r="G109" s="10"/>
      <c r="H109" s="10"/>
      <c r="I109" s="16"/>
    </row>
    <row r="110" spans="1:9" s="11" customFormat="1" ht="32.4" customHeight="1">
      <c r="A110" s="242"/>
      <c r="B110" s="194"/>
      <c r="C110" s="198"/>
      <c r="D110" s="9">
        <v>3</v>
      </c>
      <c r="E110" s="44">
        <f>'4. Preparedness'!G12</f>
        <v>0</v>
      </c>
      <c r="F110" s="10"/>
      <c r="G110" s="10"/>
      <c r="H110" s="10"/>
      <c r="I110" s="16"/>
    </row>
    <row r="111" spans="1:9" s="11" customFormat="1" ht="32.4" customHeight="1">
      <c r="A111" s="242"/>
      <c r="B111" s="194"/>
      <c r="C111" s="198"/>
      <c r="D111" s="9">
        <v>4</v>
      </c>
      <c r="E111" s="44">
        <f>'4. Preparedness'!G13</f>
        <v>0</v>
      </c>
      <c r="F111" s="10"/>
      <c r="G111" s="10"/>
      <c r="H111" s="10"/>
      <c r="I111" s="16"/>
    </row>
    <row r="112" spans="1:9" s="11" customFormat="1" ht="32.4" customHeight="1">
      <c r="A112" s="242"/>
      <c r="B112" s="195"/>
      <c r="C112" s="199"/>
      <c r="D112" s="9">
        <v>5</v>
      </c>
      <c r="E112" s="44">
        <f>'4. Preparedness'!G14</f>
        <v>0</v>
      </c>
      <c r="F112" s="10"/>
      <c r="G112" s="10"/>
      <c r="H112" s="10"/>
      <c r="I112" s="16"/>
    </row>
    <row r="113" spans="1:9" s="11" customFormat="1" ht="21" customHeight="1">
      <c r="A113" s="242"/>
      <c r="B113" s="193" t="s">
        <v>88</v>
      </c>
      <c r="C113" s="197" t="str">
        <f>'4. Preparedness'!C15</f>
        <v>Select Score</v>
      </c>
      <c r="D113" s="9">
        <v>1</v>
      </c>
      <c r="E113" s="44" t="str">
        <f>'4. Preparedness'!G15</f>
        <v xml:space="preserve">gain more Intern feedback </v>
      </c>
      <c r="F113" s="116"/>
      <c r="G113" s="10"/>
      <c r="H113" s="10"/>
      <c r="I113" s="16"/>
    </row>
    <row r="114" spans="1:9" s="11" customFormat="1" ht="21" customHeight="1">
      <c r="A114" s="242"/>
      <c r="B114" s="194"/>
      <c r="C114" s="198"/>
      <c r="D114" s="9">
        <v>2</v>
      </c>
      <c r="E114" s="44" t="str">
        <f>'4. Preparedness'!G16</f>
        <v xml:space="preserve">more tracking of sessions completed </v>
      </c>
      <c r="F114" s="10"/>
      <c r="G114" s="10"/>
      <c r="H114" s="10"/>
      <c r="I114" s="16"/>
    </row>
    <row r="115" spans="1:9" s="11" customFormat="1" ht="21" customHeight="1">
      <c r="A115" s="242"/>
      <c r="B115" s="194"/>
      <c r="C115" s="198"/>
      <c r="D115" s="9">
        <v>3</v>
      </c>
      <c r="E115" s="44">
        <f>'4. Preparedness'!G17</f>
        <v>0</v>
      </c>
      <c r="F115" s="10"/>
      <c r="G115" s="10"/>
      <c r="H115" s="10"/>
      <c r="I115" s="16"/>
    </row>
    <row r="116" spans="1:9" s="11" customFormat="1" ht="21" customHeight="1">
      <c r="A116" s="242"/>
      <c r="B116" s="194"/>
      <c r="C116" s="198"/>
      <c r="D116" s="9">
        <v>4</v>
      </c>
      <c r="E116" s="44">
        <f>'4. Preparedness'!G18</f>
        <v>0</v>
      </c>
      <c r="F116" s="10"/>
      <c r="G116" s="10"/>
      <c r="H116" s="10"/>
      <c r="I116" s="16"/>
    </row>
    <row r="117" spans="1:9" s="11" customFormat="1" ht="21" customHeight="1">
      <c r="A117" s="242"/>
      <c r="B117" s="195"/>
      <c r="C117" s="199"/>
      <c r="D117" s="9">
        <v>5</v>
      </c>
      <c r="E117" s="44">
        <f>'4. Preparedness'!G19</f>
        <v>0</v>
      </c>
      <c r="F117" s="10"/>
      <c r="G117" s="10"/>
      <c r="H117" s="10"/>
      <c r="I117" s="16"/>
    </row>
    <row r="118" spans="1:9" s="11" customFormat="1" ht="21" customHeight="1">
      <c r="A118" s="242"/>
      <c r="B118" s="193" t="s">
        <v>89</v>
      </c>
      <c r="C118" s="197" t="str">
        <f>'4. Preparedness'!C20</f>
        <v>Select Score</v>
      </c>
      <c r="D118" s="9">
        <v>1</v>
      </c>
      <c r="E118" s="44">
        <f>'4. Preparedness'!G20</f>
        <v>0</v>
      </c>
      <c r="F118" s="10"/>
      <c r="G118" s="10"/>
      <c r="H118" s="10"/>
      <c r="I118" s="16"/>
    </row>
    <row r="119" spans="1:9" s="11" customFormat="1" ht="21" customHeight="1">
      <c r="A119" s="242"/>
      <c r="B119" s="194"/>
      <c r="C119" s="198"/>
      <c r="D119" s="9">
        <v>2</v>
      </c>
      <c r="E119" s="44">
        <f>'4. Preparedness'!G21</f>
        <v>0</v>
      </c>
      <c r="F119" s="10"/>
      <c r="G119" s="10"/>
      <c r="H119" s="10"/>
      <c r="I119" s="16"/>
    </row>
    <row r="120" spans="1:9" s="11" customFormat="1" ht="21" customHeight="1">
      <c r="A120" s="242"/>
      <c r="B120" s="194"/>
      <c r="C120" s="198"/>
      <c r="D120" s="9">
        <v>3</v>
      </c>
      <c r="E120" s="44">
        <f>'4. Preparedness'!G22</f>
        <v>0</v>
      </c>
      <c r="F120" s="10"/>
      <c r="G120" s="10"/>
      <c r="H120" s="10"/>
      <c r="I120" s="16"/>
    </row>
    <row r="121" spans="1:9" s="11" customFormat="1" ht="21" customHeight="1">
      <c r="A121" s="242"/>
      <c r="B121" s="194"/>
      <c r="C121" s="198"/>
      <c r="D121" s="9">
        <v>4</v>
      </c>
      <c r="E121" s="44">
        <f>'4. Preparedness'!G23</f>
        <v>0</v>
      </c>
      <c r="F121" s="10"/>
      <c r="G121" s="10"/>
      <c r="H121" s="10"/>
      <c r="I121" s="16"/>
    </row>
    <row r="122" spans="1:9" s="11" customFormat="1" ht="21" customHeight="1">
      <c r="A122" s="242"/>
      <c r="B122" s="195"/>
      <c r="C122" s="199"/>
      <c r="D122" s="9">
        <v>5</v>
      </c>
      <c r="E122" s="44">
        <f>'4. Preparedness'!G24</f>
        <v>0</v>
      </c>
      <c r="F122" s="10"/>
      <c r="G122" s="10"/>
      <c r="H122" s="10"/>
      <c r="I122" s="16"/>
    </row>
    <row r="123" spans="1:9" s="11" customFormat="1" ht="18" customHeight="1">
      <c r="A123" s="242"/>
      <c r="B123" s="193" t="s">
        <v>90</v>
      </c>
      <c r="C123" s="197" t="str">
        <f>'4. Preparedness'!C25</f>
        <v>Select Score</v>
      </c>
      <c r="D123" s="9">
        <v>1</v>
      </c>
      <c r="E123" s="44">
        <f>'4. Preparedness'!G25</f>
        <v>0</v>
      </c>
      <c r="F123" s="10"/>
      <c r="G123" s="10"/>
      <c r="H123" s="10"/>
      <c r="I123" s="16"/>
    </row>
    <row r="124" spans="1:9" s="11" customFormat="1" ht="18" customHeight="1">
      <c r="A124" s="242"/>
      <c r="B124" s="194"/>
      <c r="C124" s="198"/>
      <c r="D124" s="64">
        <v>2</v>
      </c>
      <c r="E124" s="44">
        <f>'4. Preparedness'!G26</f>
        <v>0</v>
      </c>
      <c r="F124" s="65"/>
      <c r="G124" s="65"/>
      <c r="H124" s="65"/>
      <c r="I124" s="66"/>
    </row>
    <row r="125" spans="1:9" s="11" customFormat="1" ht="18" customHeight="1">
      <c r="A125" s="242"/>
      <c r="B125" s="194"/>
      <c r="C125" s="198"/>
      <c r="D125" s="64">
        <v>3</v>
      </c>
      <c r="E125" s="44">
        <f>'4. Preparedness'!G27</f>
        <v>0</v>
      </c>
      <c r="F125" s="65"/>
      <c r="G125" s="65"/>
      <c r="H125" s="65"/>
      <c r="I125" s="66"/>
    </row>
    <row r="126" spans="1:9" s="11" customFormat="1" ht="18" customHeight="1">
      <c r="A126" s="242"/>
      <c r="B126" s="194"/>
      <c r="C126" s="198"/>
      <c r="D126" s="64">
        <v>4</v>
      </c>
      <c r="E126" s="44">
        <f>'4. Preparedness'!G28</f>
        <v>0</v>
      </c>
      <c r="F126" s="65"/>
      <c r="G126" s="65"/>
      <c r="H126" s="65"/>
      <c r="I126" s="66"/>
    </row>
    <row r="127" spans="1:9" s="11" customFormat="1" ht="18" customHeight="1">
      <c r="A127" s="242"/>
      <c r="B127" s="195"/>
      <c r="C127" s="199"/>
      <c r="D127" s="64">
        <v>5</v>
      </c>
      <c r="E127" s="44">
        <f>'4. Preparedness'!G29</f>
        <v>0</v>
      </c>
      <c r="F127" s="65"/>
      <c r="G127" s="65"/>
      <c r="H127" s="65"/>
      <c r="I127" s="66"/>
    </row>
    <row r="128" spans="1:9" ht="16.2" thickBot="1">
      <c r="A128" s="243"/>
      <c r="B128" s="25" t="s">
        <v>91</v>
      </c>
      <c r="C128" s="26">
        <f>SUM(C103:C123)</f>
        <v>0</v>
      </c>
      <c r="D128" s="35"/>
      <c r="E128" s="35"/>
      <c r="F128" s="35"/>
      <c r="G128" s="35"/>
      <c r="H128" s="35"/>
      <c r="I128" s="22"/>
    </row>
    <row r="129" spans="1:9" s="11" customFormat="1" ht="24" customHeight="1">
      <c r="A129" s="211" t="s">
        <v>12</v>
      </c>
      <c r="B129" s="194" t="s">
        <v>92</v>
      </c>
      <c r="C129" s="210" t="str">
        <f>'5. Progress'!C5</f>
        <v>Select Score</v>
      </c>
      <c r="D129" s="20">
        <v>1</v>
      </c>
      <c r="E129" s="45">
        <f>'5. Progress'!G5</f>
        <v>0</v>
      </c>
      <c r="F129" s="38"/>
      <c r="G129" s="38"/>
      <c r="H129" s="38"/>
      <c r="I129" s="21"/>
    </row>
    <row r="130" spans="1:9" s="11" customFormat="1" ht="24" customHeight="1">
      <c r="A130" s="212"/>
      <c r="B130" s="194"/>
      <c r="C130" s="198"/>
      <c r="D130" s="18">
        <v>2</v>
      </c>
      <c r="E130" s="44">
        <f>'5. Progress'!G6</f>
        <v>0</v>
      </c>
      <c r="F130" s="19"/>
      <c r="G130" s="19"/>
      <c r="H130" s="19"/>
      <c r="I130" s="47"/>
    </row>
    <row r="131" spans="1:9" s="11" customFormat="1" ht="24" customHeight="1">
      <c r="A131" s="212"/>
      <c r="B131" s="194"/>
      <c r="C131" s="198"/>
      <c r="D131" s="18">
        <v>3</v>
      </c>
      <c r="E131" s="44">
        <f>'5. Progress'!G7</f>
        <v>0</v>
      </c>
      <c r="F131" s="19"/>
      <c r="G131" s="19"/>
      <c r="H131" s="19"/>
      <c r="I131" s="47"/>
    </row>
    <row r="132" spans="1:9" s="11" customFormat="1" ht="24" customHeight="1">
      <c r="A132" s="212"/>
      <c r="B132" s="194"/>
      <c r="C132" s="198"/>
      <c r="D132" s="18">
        <v>4</v>
      </c>
      <c r="E132" s="44">
        <f>'5. Progress'!G8</f>
        <v>0</v>
      </c>
      <c r="F132" s="19"/>
      <c r="G132" s="19"/>
      <c r="H132" s="19"/>
      <c r="I132" s="47"/>
    </row>
    <row r="133" spans="1:9" s="11" customFormat="1" ht="20.100000000000001" customHeight="1">
      <c r="A133" s="212"/>
      <c r="B133" s="195"/>
      <c r="C133" s="199"/>
      <c r="D133" s="18">
        <v>5</v>
      </c>
      <c r="E133" s="44">
        <f>'5. Progress'!G9</f>
        <v>0</v>
      </c>
      <c r="F133" s="19"/>
      <c r="G133" s="19"/>
      <c r="H133" s="19"/>
      <c r="I133" s="47"/>
    </row>
    <row r="134" spans="1:9" s="11" customFormat="1" ht="14.4" customHeight="1">
      <c r="A134" s="212"/>
      <c r="B134" s="193" t="s">
        <v>93</v>
      </c>
      <c r="C134" s="197" t="str">
        <f>'5. Progress'!C10</f>
        <v>Select Score</v>
      </c>
      <c r="D134" s="9">
        <v>1</v>
      </c>
      <c r="E134" s="44">
        <f>'5. Progress'!G10</f>
        <v>0</v>
      </c>
      <c r="F134" s="116"/>
      <c r="G134" s="10"/>
      <c r="H134" s="10"/>
      <c r="I134" s="16"/>
    </row>
    <row r="135" spans="1:9" s="11" customFormat="1">
      <c r="A135" s="212"/>
      <c r="B135" s="194"/>
      <c r="C135" s="198"/>
      <c r="D135" s="9">
        <v>2</v>
      </c>
      <c r="E135" s="44">
        <f>'5. Progress'!G11</f>
        <v>0</v>
      </c>
      <c r="F135" s="10"/>
      <c r="G135" s="10"/>
      <c r="H135" s="10"/>
      <c r="I135" s="16"/>
    </row>
    <row r="136" spans="1:9" s="11" customFormat="1">
      <c r="A136" s="212"/>
      <c r="B136" s="194"/>
      <c r="C136" s="198"/>
      <c r="D136" s="9">
        <v>3</v>
      </c>
      <c r="E136" s="44">
        <f>'5. Progress'!G12</f>
        <v>0</v>
      </c>
      <c r="F136" s="10"/>
      <c r="G136" s="10"/>
      <c r="H136" s="10"/>
      <c r="I136" s="16"/>
    </row>
    <row r="137" spans="1:9" s="11" customFormat="1">
      <c r="A137" s="212"/>
      <c r="B137" s="194"/>
      <c r="C137" s="198"/>
      <c r="D137" s="9">
        <v>4</v>
      </c>
      <c r="E137" s="44">
        <f>'5. Progress'!G13</f>
        <v>0</v>
      </c>
      <c r="F137" s="10"/>
      <c r="G137" s="10"/>
      <c r="H137" s="10"/>
      <c r="I137" s="16"/>
    </row>
    <row r="138" spans="1:9" s="11" customFormat="1">
      <c r="A138" s="212"/>
      <c r="B138" s="195"/>
      <c r="C138" s="199"/>
      <c r="D138" s="9">
        <v>5</v>
      </c>
      <c r="E138" s="44">
        <f>'5. Progress'!G14</f>
        <v>0</v>
      </c>
      <c r="F138" s="10"/>
      <c r="G138" s="10"/>
      <c r="H138" s="10"/>
      <c r="I138" s="16"/>
    </row>
    <row r="139" spans="1:9" s="11" customFormat="1" ht="20.399999999999999" customHeight="1">
      <c r="A139" s="212"/>
      <c r="B139" s="193" t="s">
        <v>94</v>
      </c>
      <c r="C139" s="197" t="str">
        <f>'5. Progress'!C15</f>
        <v>Select Score</v>
      </c>
      <c r="D139" s="9">
        <v>1</v>
      </c>
      <c r="E139" s="44">
        <f>'5. Progress'!G15</f>
        <v>0</v>
      </c>
      <c r="F139" s="10"/>
      <c r="G139" s="10"/>
      <c r="H139" s="10"/>
      <c r="I139" s="16"/>
    </row>
    <row r="140" spans="1:9" s="11" customFormat="1" ht="20.399999999999999" customHeight="1">
      <c r="A140" s="212"/>
      <c r="B140" s="194"/>
      <c r="C140" s="198"/>
      <c r="D140" s="9">
        <v>2</v>
      </c>
      <c r="E140" s="44">
        <f>'5. Progress'!G16</f>
        <v>0</v>
      </c>
      <c r="F140" s="10"/>
      <c r="G140" s="10"/>
      <c r="H140" s="10"/>
      <c r="I140" s="16"/>
    </row>
    <row r="141" spans="1:9" s="11" customFormat="1" ht="20.399999999999999" customHeight="1">
      <c r="A141" s="212"/>
      <c r="B141" s="194"/>
      <c r="C141" s="198"/>
      <c r="D141" s="9">
        <v>3</v>
      </c>
      <c r="E141" s="44">
        <f>'5. Progress'!G17</f>
        <v>0</v>
      </c>
      <c r="F141" s="10"/>
      <c r="G141" s="10"/>
      <c r="H141" s="10"/>
      <c r="I141" s="16"/>
    </row>
    <row r="142" spans="1:9" s="11" customFormat="1" ht="20.399999999999999" customHeight="1">
      <c r="A142" s="212"/>
      <c r="B142" s="194"/>
      <c r="C142" s="198"/>
      <c r="D142" s="9">
        <v>4</v>
      </c>
      <c r="E142" s="44">
        <f>'5. Progress'!G18</f>
        <v>0</v>
      </c>
      <c r="F142" s="10"/>
      <c r="G142" s="10"/>
      <c r="H142" s="10"/>
      <c r="I142" s="16"/>
    </row>
    <row r="143" spans="1:9" s="11" customFormat="1" ht="20.399999999999999" customHeight="1">
      <c r="A143" s="212"/>
      <c r="B143" s="195"/>
      <c r="C143" s="199"/>
      <c r="D143" s="9">
        <v>5</v>
      </c>
      <c r="E143" s="44">
        <f>'5. Progress'!G19</f>
        <v>0</v>
      </c>
      <c r="F143" s="10"/>
      <c r="G143" s="10"/>
      <c r="H143" s="10"/>
      <c r="I143" s="16"/>
    </row>
    <row r="144" spans="1:9" s="11" customFormat="1" ht="21" customHeight="1">
      <c r="A144" s="212"/>
      <c r="B144" s="193" t="s">
        <v>95</v>
      </c>
      <c r="C144" s="197" t="str">
        <f>'5. Progress'!C20</f>
        <v>Select Score</v>
      </c>
      <c r="D144" s="9">
        <v>1</v>
      </c>
      <c r="E144" s="44">
        <f>'5. Progress'!G20</f>
        <v>0</v>
      </c>
      <c r="F144" s="10"/>
      <c r="G144" s="10"/>
      <c r="H144" s="10"/>
      <c r="I144" s="16"/>
    </row>
    <row r="145" spans="1:9" s="11" customFormat="1" ht="21" customHeight="1">
      <c r="A145" s="212"/>
      <c r="B145" s="194"/>
      <c r="C145" s="198"/>
      <c r="D145" s="9">
        <v>2</v>
      </c>
      <c r="E145" s="44">
        <f>'5. Progress'!G21</f>
        <v>0</v>
      </c>
      <c r="F145" s="10"/>
      <c r="G145" s="10"/>
      <c r="H145" s="10"/>
      <c r="I145" s="16"/>
    </row>
    <row r="146" spans="1:9" s="11" customFormat="1" ht="21" customHeight="1">
      <c r="A146" s="212"/>
      <c r="B146" s="194"/>
      <c r="C146" s="198"/>
      <c r="D146" s="9">
        <v>3</v>
      </c>
      <c r="E146" s="44">
        <f>'5. Progress'!G22</f>
        <v>0</v>
      </c>
      <c r="F146" s="10"/>
      <c r="G146" s="10"/>
      <c r="H146" s="10"/>
      <c r="I146" s="16"/>
    </row>
    <row r="147" spans="1:9" s="11" customFormat="1" ht="21" customHeight="1">
      <c r="A147" s="212"/>
      <c r="B147" s="194"/>
      <c r="C147" s="198"/>
      <c r="D147" s="9">
        <v>4</v>
      </c>
      <c r="E147" s="44">
        <f>'5. Progress'!G23</f>
        <v>0</v>
      </c>
      <c r="F147" s="10"/>
      <c r="G147" s="10"/>
      <c r="H147" s="10"/>
      <c r="I147" s="16"/>
    </row>
    <row r="148" spans="1:9" s="11" customFormat="1" ht="21" customHeight="1">
      <c r="A148" s="212"/>
      <c r="B148" s="195"/>
      <c r="C148" s="199"/>
      <c r="D148" s="9">
        <v>5</v>
      </c>
      <c r="E148" s="44">
        <f>'5. Progress'!G24</f>
        <v>0</v>
      </c>
      <c r="F148" s="10"/>
      <c r="G148" s="10"/>
      <c r="H148" s="10"/>
      <c r="I148" s="16"/>
    </row>
    <row r="149" spans="1:9" s="11" customFormat="1" ht="14.4" customHeight="1">
      <c r="A149" s="212"/>
      <c r="B149" s="193" t="s">
        <v>96</v>
      </c>
      <c r="C149" s="197" t="str">
        <f>'5. Progress'!C25</f>
        <v>Select Score</v>
      </c>
      <c r="D149" s="9">
        <v>1</v>
      </c>
      <c r="E149" s="44">
        <f>'5. Progress'!G25</f>
        <v>0</v>
      </c>
      <c r="F149" s="10"/>
      <c r="G149" s="10"/>
      <c r="H149" s="10"/>
      <c r="I149" s="16"/>
    </row>
    <row r="150" spans="1:9" s="11" customFormat="1">
      <c r="A150" s="212"/>
      <c r="B150" s="194"/>
      <c r="C150" s="198"/>
      <c r="D150" s="9">
        <v>2</v>
      </c>
      <c r="E150" s="44">
        <f>'5. Progress'!G26</f>
        <v>0</v>
      </c>
      <c r="F150" s="10"/>
      <c r="G150" s="10"/>
      <c r="H150" s="10"/>
      <c r="I150" s="16"/>
    </row>
    <row r="151" spans="1:9" s="11" customFormat="1">
      <c r="A151" s="212"/>
      <c r="B151" s="194"/>
      <c r="C151" s="198"/>
      <c r="D151" s="9">
        <v>3</v>
      </c>
      <c r="E151" s="44">
        <f>'5. Progress'!G27</f>
        <v>0</v>
      </c>
      <c r="F151" s="10"/>
      <c r="G151" s="10"/>
      <c r="H151" s="10"/>
      <c r="I151" s="16"/>
    </row>
    <row r="152" spans="1:9" s="11" customFormat="1">
      <c r="A152" s="212"/>
      <c r="B152" s="194"/>
      <c r="C152" s="198"/>
      <c r="D152" s="9">
        <v>4</v>
      </c>
      <c r="E152" s="44">
        <f>'5. Progress'!G28</f>
        <v>0</v>
      </c>
      <c r="F152" s="10"/>
      <c r="G152" s="10"/>
      <c r="H152" s="10"/>
      <c r="I152" s="16"/>
    </row>
    <row r="153" spans="1:9" s="11" customFormat="1">
      <c r="A153" s="212"/>
      <c r="B153" s="195"/>
      <c r="C153" s="199"/>
      <c r="D153" s="9">
        <v>5</v>
      </c>
      <c r="E153" s="44">
        <f>'5. Progress'!G29</f>
        <v>0</v>
      </c>
      <c r="F153" s="10"/>
      <c r="G153" s="10"/>
      <c r="H153" s="10"/>
      <c r="I153" s="16"/>
    </row>
    <row r="154" spans="1:9" s="11" customFormat="1" ht="14.4" customHeight="1">
      <c r="A154" s="212"/>
      <c r="B154" s="193" t="s">
        <v>97</v>
      </c>
      <c r="C154" s="197" t="str">
        <f>'5. Progress'!C30</f>
        <v>Select Score</v>
      </c>
      <c r="D154" s="9">
        <v>1</v>
      </c>
      <c r="E154" s="44">
        <f>'5. Progress'!G30</f>
        <v>0</v>
      </c>
      <c r="F154" s="10"/>
      <c r="G154" s="10"/>
      <c r="H154" s="10"/>
      <c r="I154" s="16"/>
    </row>
    <row r="155" spans="1:9" s="11" customFormat="1">
      <c r="A155" s="212"/>
      <c r="B155" s="194"/>
      <c r="C155" s="198"/>
      <c r="D155" s="9">
        <v>2</v>
      </c>
      <c r="E155" s="44">
        <f>'5. Progress'!G31</f>
        <v>0</v>
      </c>
      <c r="F155" s="10"/>
      <c r="G155" s="10"/>
      <c r="H155" s="10"/>
      <c r="I155" s="16"/>
    </row>
    <row r="156" spans="1:9" s="11" customFormat="1">
      <c r="A156" s="212"/>
      <c r="B156" s="194"/>
      <c r="C156" s="198"/>
      <c r="D156" s="9">
        <v>3</v>
      </c>
      <c r="E156" s="44">
        <f>'5. Progress'!G32</f>
        <v>0</v>
      </c>
      <c r="F156" s="10"/>
      <c r="G156" s="10"/>
      <c r="H156" s="10"/>
      <c r="I156" s="16"/>
    </row>
    <row r="157" spans="1:9" s="11" customFormat="1">
      <c r="A157" s="212"/>
      <c r="B157" s="194"/>
      <c r="C157" s="198"/>
      <c r="D157" s="9">
        <v>4</v>
      </c>
      <c r="E157" s="44">
        <f>'5. Progress'!G33</f>
        <v>0</v>
      </c>
      <c r="F157" s="10"/>
      <c r="G157" s="10"/>
      <c r="H157" s="10"/>
      <c r="I157" s="16"/>
    </row>
    <row r="158" spans="1:9" s="11" customFormat="1">
      <c r="A158" s="212"/>
      <c r="B158" s="195"/>
      <c r="C158" s="199"/>
      <c r="D158" s="9">
        <v>5</v>
      </c>
      <c r="E158" s="44">
        <f>'5. Progress'!G34</f>
        <v>0</v>
      </c>
      <c r="F158" s="10"/>
      <c r="G158" s="10"/>
      <c r="H158" s="10"/>
      <c r="I158" s="16"/>
    </row>
    <row r="159" spans="1:9" ht="20.399999999999999" customHeight="1">
      <c r="A159" s="212"/>
      <c r="B159" s="200" t="s">
        <v>98</v>
      </c>
      <c r="C159" s="197" t="str">
        <f>'5. Progress'!C35</f>
        <v>Select Score</v>
      </c>
      <c r="D159" s="9">
        <v>1</v>
      </c>
      <c r="E159" s="44" t="str">
        <f>'5. Progress'!G35</f>
        <v>TSI data collection</v>
      </c>
      <c r="F159" s="15"/>
      <c r="G159" s="15"/>
      <c r="H159" s="15"/>
      <c r="I159" s="23"/>
    </row>
    <row r="160" spans="1:9" ht="20.399999999999999" customHeight="1">
      <c r="A160" s="212"/>
      <c r="B160" s="201"/>
      <c r="C160" s="198"/>
      <c r="D160" s="64">
        <v>2</v>
      </c>
      <c r="E160" s="44">
        <f>'5. Progress'!G36</f>
        <v>0</v>
      </c>
      <c r="F160" s="67"/>
      <c r="G160" s="67"/>
      <c r="H160" s="67"/>
      <c r="I160" s="68"/>
    </row>
    <row r="161" spans="1:9" ht="20.399999999999999" customHeight="1">
      <c r="A161" s="212"/>
      <c r="B161" s="201"/>
      <c r="C161" s="198"/>
      <c r="D161" s="64">
        <v>3</v>
      </c>
      <c r="E161" s="44">
        <f>'5. Progress'!G37</f>
        <v>0</v>
      </c>
      <c r="F161" s="67"/>
      <c r="G161" s="67"/>
      <c r="H161" s="67"/>
      <c r="I161" s="68"/>
    </row>
    <row r="162" spans="1:9" ht="20.399999999999999" customHeight="1">
      <c r="A162" s="212"/>
      <c r="B162" s="201"/>
      <c r="C162" s="198"/>
      <c r="D162" s="64">
        <v>4</v>
      </c>
      <c r="E162" s="44">
        <f>'5. Progress'!G38</f>
        <v>0</v>
      </c>
      <c r="F162" s="67"/>
      <c r="G162" s="67"/>
      <c r="H162" s="67"/>
      <c r="I162" s="68"/>
    </row>
    <row r="163" spans="1:9" ht="27" customHeight="1">
      <c r="A163" s="212"/>
      <c r="B163" s="202"/>
      <c r="C163" s="199"/>
      <c r="D163" s="64">
        <v>5</v>
      </c>
      <c r="E163" s="44">
        <f>'5. Progress'!G39</f>
        <v>0</v>
      </c>
      <c r="F163" s="67"/>
      <c r="G163" s="67"/>
      <c r="H163" s="67"/>
      <c r="I163" s="68"/>
    </row>
    <row r="164" spans="1:9" ht="16.2" thickBot="1">
      <c r="A164" s="213"/>
      <c r="B164" s="25" t="s">
        <v>79</v>
      </c>
      <c r="C164" s="26">
        <f>SUM(C129:C159)</f>
        <v>0</v>
      </c>
      <c r="D164" s="35"/>
      <c r="E164" s="35"/>
      <c r="F164" s="35"/>
      <c r="G164" s="35"/>
      <c r="H164" s="35"/>
      <c r="I164" s="22"/>
    </row>
    <row r="165" spans="1:9" s="11" customFormat="1" ht="26.4" customHeight="1">
      <c r="A165" s="205" t="s">
        <v>13</v>
      </c>
      <c r="B165" s="194" t="s">
        <v>99</v>
      </c>
      <c r="C165" s="210" t="str">
        <f>'6. Results'!C5</f>
        <v>Select Score</v>
      </c>
      <c r="D165" s="20">
        <v>1</v>
      </c>
      <c r="E165" s="45" t="str">
        <f>'6. Results'!G5</f>
        <v>create database of employers to be shared accross all programmes at Lighthouse</v>
      </c>
      <c r="F165" s="38"/>
      <c r="G165" s="38"/>
      <c r="H165" s="38"/>
      <c r="I165" s="21"/>
    </row>
    <row r="166" spans="1:9" s="11" customFormat="1" ht="26.4" customHeight="1">
      <c r="A166" s="206"/>
      <c r="B166" s="194"/>
      <c r="C166" s="198"/>
      <c r="D166" s="18">
        <v>2</v>
      </c>
      <c r="E166" s="44">
        <f>'6. Results'!G6</f>
        <v>0</v>
      </c>
      <c r="F166" s="19"/>
      <c r="G166" s="19"/>
      <c r="H166" s="19"/>
      <c r="I166" s="47"/>
    </row>
    <row r="167" spans="1:9" s="11" customFormat="1" ht="26.4" customHeight="1">
      <c r="A167" s="206"/>
      <c r="B167" s="194"/>
      <c r="C167" s="198"/>
      <c r="D167" s="18">
        <v>3</v>
      </c>
      <c r="E167" s="44">
        <f>'6. Results'!G7</f>
        <v>0</v>
      </c>
      <c r="F167" s="19"/>
      <c r="G167" s="19"/>
      <c r="H167" s="19"/>
      <c r="I167" s="47"/>
    </row>
    <row r="168" spans="1:9" s="11" customFormat="1" ht="26.4" customHeight="1">
      <c r="A168" s="206"/>
      <c r="B168" s="194"/>
      <c r="C168" s="198"/>
      <c r="D168" s="18">
        <v>4</v>
      </c>
      <c r="E168" s="44">
        <f>'6. Results'!G8</f>
        <v>0</v>
      </c>
      <c r="F168" s="19"/>
      <c r="G168" s="19"/>
      <c r="H168" s="19"/>
      <c r="I168" s="47"/>
    </row>
    <row r="169" spans="1:9" s="11" customFormat="1" ht="26.4" customHeight="1">
      <c r="A169" s="206"/>
      <c r="B169" s="195"/>
      <c r="C169" s="199"/>
      <c r="D169" s="18">
        <v>5</v>
      </c>
      <c r="E169" s="44">
        <f>'6. Results'!G9</f>
        <v>0</v>
      </c>
      <c r="F169" s="19"/>
      <c r="G169" s="19"/>
      <c r="H169" s="19"/>
      <c r="I169" s="47"/>
    </row>
    <row r="170" spans="1:9" s="11" customFormat="1" ht="14.4" customHeight="1">
      <c r="A170" s="207"/>
      <c r="B170" s="193" t="s">
        <v>100</v>
      </c>
      <c r="C170" s="197" t="str">
        <f>'6. Results'!C10</f>
        <v>Select Score</v>
      </c>
      <c r="D170" s="9">
        <v>1</v>
      </c>
      <c r="E170" s="44">
        <f>'6. Results'!G10</f>
        <v>0</v>
      </c>
      <c r="F170" s="10"/>
      <c r="G170" s="10"/>
      <c r="H170" s="10"/>
      <c r="I170" s="16"/>
    </row>
    <row r="171" spans="1:9" s="11" customFormat="1">
      <c r="A171" s="207"/>
      <c r="B171" s="194"/>
      <c r="C171" s="198"/>
      <c r="D171" s="9">
        <v>2</v>
      </c>
      <c r="E171" s="44">
        <f>'6. Results'!G11</f>
        <v>0</v>
      </c>
      <c r="F171" s="10"/>
      <c r="G171" s="10"/>
      <c r="H171" s="10"/>
      <c r="I171" s="16"/>
    </row>
    <row r="172" spans="1:9" s="11" customFormat="1">
      <c r="A172" s="207"/>
      <c r="B172" s="194"/>
      <c r="C172" s="198"/>
      <c r="D172" s="9">
        <v>3</v>
      </c>
      <c r="E172" s="44">
        <f>'6. Results'!G12</f>
        <v>0</v>
      </c>
      <c r="F172" s="10"/>
      <c r="G172" s="10"/>
      <c r="H172" s="10"/>
      <c r="I172" s="16"/>
    </row>
    <row r="173" spans="1:9" s="11" customFormat="1">
      <c r="A173" s="207"/>
      <c r="B173" s="194"/>
      <c r="C173" s="198"/>
      <c r="D173" s="9">
        <v>4</v>
      </c>
      <c r="E173" s="44">
        <f>'6. Results'!G13</f>
        <v>0</v>
      </c>
      <c r="F173" s="10"/>
      <c r="G173" s="10"/>
      <c r="H173" s="10"/>
      <c r="I173" s="16"/>
    </row>
    <row r="174" spans="1:9" s="11" customFormat="1">
      <c r="A174" s="207"/>
      <c r="B174" s="195"/>
      <c r="C174" s="199"/>
      <c r="D174" s="9">
        <v>5</v>
      </c>
      <c r="E174" s="44">
        <f>'6. Results'!G14</f>
        <v>0</v>
      </c>
      <c r="F174" s="10"/>
      <c r="G174" s="10"/>
      <c r="H174" s="10"/>
      <c r="I174" s="16"/>
    </row>
    <row r="175" spans="1:9" s="11" customFormat="1" ht="24" customHeight="1">
      <c r="A175" s="207"/>
      <c r="B175" s="203" t="s">
        <v>101</v>
      </c>
      <c r="C175" s="197" t="str">
        <f>'6. Results'!C15</f>
        <v>Select Score</v>
      </c>
      <c r="D175" s="9">
        <v>1</v>
      </c>
      <c r="E175" s="12">
        <f>'6. Results'!G15</f>
        <v>0</v>
      </c>
      <c r="F175" s="8"/>
      <c r="G175" s="8"/>
      <c r="H175" s="8"/>
      <c r="I175" s="99"/>
    </row>
    <row r="176" spans="1:9" s="11" customFormat="1" ht="24" customHeight="1">
      <c r="A176" s="207"/>
      <c r="B176" s="203"/>
      <c r="C176" s="198"/>
      <c r="D176" s="9">
        <v>2</v>
      </c>
      <c r="E176" s="12">
        <f>'6. Results'!G16</f>
        <v>0</v>
      </c>
      <c r="F176" s="8"/>
      <c r="G176" s="8"/>
      <c r="H176" s="8"/>
      <c r="I176" s="99"/>
    </row>
    <row r="177" spans="1:9" s="11" customFormat="1" ht="24" customHeight="1">
      <c r="A177" s="207"/>
      <c r="B177" s="203"/>
      <c r="C177" s="198"/>
      <c r="D177" s="9">
        <v>3</v>
      </c>
      <c r="E177" s="12">
        <f>'6. Results'!G17</f>
        <v>0</v>
      </c>
      <c r="F177" s="8"/>
      <c r="G177" s="8"/>
      <c r="H177" s="8"/>
      <c r="I177" s="99"/>
    </row>
    <row r="178" spans="1:9" s="11" customFormat="1" ht="24" customHeight="1">
      <c r="A178" s="207"/>
      <c r="B178" s="203"/>
      <c r="C178" s="198"/>
      <c r="D178" s="9">
        <v>4</v>
      </c>
      <c r="E178" s="12">
        <f>'6. Results'!G18</f>
        <v>0</v>
      </c>
      <c r="F178" s="8"/>
      <c r="G178" s="8"/>
      <c r="H178" s="8"/>
      <c r="I178" s="99"/>
    </row>
    <row r="179" spans="1:9" s="11" customFormat="1" ht="24" customHeight="1">
      <c r="A179" s="207"/>
      <c r="B179" s="203"/>
      <c r="C179" s="199"/>
      <c r="D179" s="9">
        <v>5</v>
      </c>
      <c r="E179" s="12">
        <f>'6. Results'!G19</f>
        <v>0</v>
      </c>
      <c r="F179" s="8"/>
      <c r="G179" s="8"/>
      <c r="H179" s="8"/>
      <c r="I179" s="99"/>
    </row>
    <row r="180" spans="1:9" s="11" customFormat="1" ht="14.4" customHeight="1">
      <c r="A180" s="207"/>
      <c r="B180" s="204" t="s">
        <v>102</v>
      </c>
      <c r="C180" s="197" t="str">
        <f>'6. Results'!C20</f>
        <v>Select Score</v>
      </c>
      <c r="D180" s="9">
        <v>1</v>
      </c>
      <c r="E180" s="12">
        <f>'6. Results'!G20</f>
        <v>0</v>
      </c>
      <c r="F180" s="8"/>
      <c r="G180" s="8"/>
      <c r="H180" s="8"/>
      <c r="I180" s="99"/>
    </row>
    <row r="181" spans="1:9" s="11" customFormat="1">
      <c r="A181" s="207"/>
      <c r="B181" s="204"/>
      <c r="C181" s="198"/>
      <c r="D181" s="9">
        <v>2</v>
      </c>
      <c r="E181" s="12">
        <f>'6. Results'!G21</f>
        <v>0</v>
      </c>
      <c r="F181" s="8"/>
      <c r="G181" s="8"/>
      <c r="H181" s="8"/>
      <c r="I181" s="99"/>
    </row>
    <row r="182" spans="1:9" s="11" customFormat="1">
      <c r="A182" s="207"/>
      <c r="B182" s="204"/>
      <c r="C182" s="198"/>
      <c r="D182" s="9">
        <v>3</v>
      </c>
      <c r="E182" s="12">
        <f>'6. Results'!G22</f>
        <v>0</v>
      </c>
      <c r="F182" s="8"/>
      <c r="G182" s="8"/>
      <c r="H182" s="8"/>
      <c r="I182" s="99"/>
    </row>
    <row r="183" spans="1:9" s="11" customFormat="1">
      <c r="A183" s="207"/>
      <c r="B183" s="204"/>
      <c r="C183" s="198"/>
      <c r="D183" s="9">
        <v>4</v>
      </c>
      <c r="E183" s="12">
        <f>'6. Results'!G23</f>
        <v>0</v>
      </c>
      <c r="F183" s="8"/>
      <c r="G183" s="8"/>
      <c r="H183" s="8"/>
      <c r="I183" s="99"/>
    </row>
    <row r="184" spans="1:9" s="11" customFormat="1">
      <c r="A184" s="207"/>
      <c r="B184" s="204"/>
      <c r="C184" s="199"/>
      <c r="D184" s="9">
        <v>5</v>
      </c>
      <c r="E184" s="12">
        <f>'6. Results'!G24</f>
        <v>0</v>
      </c>
      <c r="F184" s="8"/>
      <c r="G184" s="8"/>
      <c r="H184" s="8"/>
      <c r="I184" s="99"/>
    </row>
    <row r="185" spans="1:9" s="11" customFormat="1" ht="14.4" customHeight="1">
      <c r="A185" s="207"/>
      <c r="B185" s="193" t="s">
        <v>103</v>
      </c>
      <c r="C185" s="197" t="str">
        <f>'6. Results'!C25</f>
        <v>Select Score</v>
      </c>
      <c r="D185" s="9">
        <v>1</v>
      </c>
      <c r="E185" s="12">
        <f>'6. Results'!G25</f>
        <v>0</v>
      </c>
      <c r="F185" s="8"/>
      <c r="G185" s="8"/>
      <c r="H185" s="8"/>
      <c r="I185" s="99"/>
    </row>
    <row r="186" spans="1:9" s="11" customFormat="1">
      <c r="A186" s="207"/>
      <c r="B186" s="194"/>
      <c r="C186" s="198"/>
      <c r="D186" s="9">
        <v>2</v>
      </c>
      <c r="E186" s="12">
        <f>'6. Results'!G26</f>
        <v>0</v>
      </c>
      <c r="F186" s="8"/>
      <c r="G186" s="8"/>
      <c r="H186" s="8"/>
      <c r="I186" s="99"/>
    </row>
    <row r="187" spans="1:9" s="11" customFormat="1">
      <c r="A187" s="207"/>
      <c r="B187" s="194"/>
      <c r="C187" s="198"/>
      <c r="D187" s="9">
        <v>3</v>
      </c>
      <c r="E187" s="12">
        <f>'6. Results'!G27</f>
        <v>0</v>
      </c>
      <c r="F187" s="8"/>
      <c r="G187" s="8"/>
      <c r="H187" s="8"/>
      <c r="I187" s="99"/>
    </row>
    <row r="188" spans="1:9" s="11" customFormat="1">
      <c r="A188" s="207"/>
      <c r="B188" s="194"/>
      <c r="C188" s="198"/>
      <c r="D188" s="9">
        <v>4</v>
      </c>
      <c r="E188" s="12">
        <f>'6. Results'!G28</f>
        <v>0</v>
      </c>
      <c r="F188" s="8"/>
      <c r="G188" s="8"/>
      <c r="H188" s="8"/>
      <c r="I188" s="99"/>
    </row>
    <row r="189" spans="1:9" s="11" customFormat="1">
      <c r="A189" s="207"/>
      <c r="B189" s="195"/>
      <c r="C189" s="199"/>
      <c r="D189" s="9">
        <v>5</v>
      </c>
      <c r="E189" s="12">
        <f>'6. Results'!G29</f>
        <v>0</v>
      </c>
      <c r="F189" s="8"/>
      <c r="G189" s="8"/>
      <c r="H189" s="8"/>
      <c r="I189" s="99"/>
    </row>
    <row r="190" spans="1:9" s="11" customFormat="1" ht="20.399999999999999" customHeight="1">
      <c r="A190" s="207"/>
      <c r="B190" s="193" t="s">
        <v>104</v>
      </c>
      <c r="C190" s="197" t="str">
        <f>'6. Results'!C30</f>
        <v>Select Score</v>
      </c>
      <c r="D190" s="9">
        <v>1</v>
      </c>
      <c r="E190" s="12">
        <f>'6. Results'!G30</f>
        <v>0</v>
      </c>
      <c r="F190" s="118"/>
      <c r="G190" s="8"/>
      <c r="H190" s="8"/>
      <c r="I190" s="99"/>
    </row>
    <row r="191" spans="1:9" s="11" customFormat="1" ht="20.399999999999999" customHeight="1">
      <c r="A191" s="207"/>
      <c r="B191" s="194"/>
      <c r="C191" s="198"/>
      <c r="D191" s="9">
        <v>2</v>
      </c>
      <c r="E191" s="12">
        <f>'6. Results'!G31</f>
        <v>0</v>
      </c>
      <c r="F191" s="118"/>
      <c r="G191" s="8"/>
      <c r="H191" s="8"/>
      <c r="I191" s="99"/>
    </row>
    <row r="192" spans="1:9" s="11" customFormat="1" ht="20.399999999999999" customHeight="1">
      <c r="A192" s="207"/>
      <c r="B192" s="194"/>
      <c r="C192" s="198"/>
      <c r="D192" s="9">
        <v>3</v>
      </c>
      <c r="E192" s="12">
        <f>'6. Results'!G32</f>
        <v>0</v>
      </c>
      <c r="F192" s="8"/>
      <c r="G192" s="8"/>
      <c r="H192" s="8"/>
      <c r="I192" s="99"/>
    </row>
    <row r="193" spans="1:9" s="11" customFormat="1" ht="20.399999999999999" customHeight="1">
      <c r="A193" s="207"/>
      <c r="B193" s="194"/>
      <c r="C193" s="198"/>
      <c r="D193" s="9">
        <v>4</v>
      </c>
      <c r="E193" s="12">
        <f>'6. Results'!G33</f>
        <v>0</v>
      </c>
      <c r="F193" s="8"/>
      <c r="G193" s="8"/>
      <c r="H193" s="8"/>
      <c r="I193" s="99"/>
    </row>
    <row r="194" spans="1:9" s="11" customFormat="1" ht="20.399999999999999" customHeight="1">
      <c r="A194" s="207"/>
      <c r="B194" s="195"/>
      <c r="C194" s="199"/>
      <c r="D194" s="9">
        <v>5</v>
      </c>
      <c r="E194" s="12">
        <f>'6. Results'!G34</f>
        <v>0</v>
      </c>
      <c r="F194" s="8"/>
      <c r="G194" s="8"/>
      <c r="H194" s="8"/>
      <c r="I194" s="99"/>
    </row>
    <row r="195" spans="1:9" s="11" customFormat="1" ht="14.4" customHeight="1">
      <c r="A195" s="207"/>
      <c r="B195" s="200" t="s">
        <v>105</v>
      </c>
      <c r="C195" s="197" t="str">
        <f>'6. Results'!C35</f>
        <v>Select Score</v>
      </c>
      <c r="D195" s="9">
        <v>1</v>
      </c>
      <c r="E195" s="12">
        <f>'6. Results'!G35</f>
        <v>0</v>
      </c>
      <c r="F195" s="8"/>
      <c r="G195" s="8"/>
      <c r="H195" s="8"/>
      <c r="I195" s="99"/>
    </row>
    <row r="196" spans="1:9" s="11" customFormat="1">
      <c r="A196" s="208"/>
      <c r="B196" s="201"/>
      <c r="C196" s="198"/>
      <c r="D196" s="64">
        <v>2</v>
      </c>
      <c r="E196" s="12">
        <f>'6. Results'!G36</f>
        <v>0</v>
      </c>
      <c r="F196" s="73"/>
      <c r="G196" s="73"/>
      <c r="H196" s="73"/>
      <c r="I196" s="100"/>
    </row>
    <row r="197" spans="1:9" s="11" customFormat="1">
      <c r="A197" s="208"/>
      <c r="B197" s="201"/>
      <c r="C197" s="198"/>
      <c r="D197" s="64">
        <v>3</v>
      </c>
      <c r="E197" s="12">
        <f>'6. Results'!G37</f>
        <v>0</v>
      </c>
      <c r="F197" s="73"/>
      <c r="G197" s="73"/>
      <c r="H197" s="73"/>
      <c r="I197" s="100"/>
    </row>
    <row r="198" spans="1:9" s="11" customFormat="1">
      <c r="A198" s="208"/>
      <c r="B198" s="201"/>
      <c r="C198" s="198"/>
      <c r="D198" s="64">
        <v>4</v>
      </c>
      <c r="E198" s="12">
        <f>'6. Results'!G38</f>
        <v>0</v>
      </c>
      <c r="F198" s="73"/>
      <c r="G198" s="73"/>
      <c r="H198" s="73"/>
      <c r="I198" s="100"/>
    </row>
    <row r="199" spans="1:9" s="11" customFormat="1">
      <c r="A199" s="208"/>
      <c r="B199" s="202"/>
      <c r="C199" s="199"/>
      <c r="D199" s="64">
        <v>5</v>
      </c>
      <c r="E199" s="12">
        <f>'6. Results'!G39</f>
        <v>0</v>
      </c>
      <c r="F199" s="73"/>
      <c r="G199" s="73"/>
      <c r="H199" s="73"/>
      <c r="I199" s="100"/>
    </row>
    <row r="200" spans="1:9" ht="16.2" thickBot="1">
      <c r="A200" s="209"/>
      <c r="B200" s="25" t="s">
        <v>106</v>
      </c>
      <c r="C200" s="26">
        <f>SUM(C165:C195)</f>
        <v>0</v>
      </c>
      <c r="D200" s="35"/>
      <c r="E200" s="35"/>
      <c r="F200" s="35"/>
      <c r="G200" s="35"/>
      <c r="H200" s="35"/>
      <c r="I200" s="22"/>
    </row>
    <row r="201" spans="1:9" ht="15" thickBot="1"/>
    <row r="202" spans="1:9" ht="32.4" customHeight="1">
      <c r="B202" s="98" t="s">
        <v>42</v>
      </c>
      <c r="C202" s="153">
        <f>SUM(C35,C71,C102,C128,C164,C200)</f>
        <v>0</v>
      </c>
      <c r="D202" s="155"/>
    </row>
    <row r="203" spans="1:9" ht="32.4" customHeight="1" thickBot="1">
      <c r="B203" s="112" t="s">
        <v>44</v>
      </c>
      <c r="C203" s="157">
        <f>SUM(C202/117*100)</f>
        <v>0</v>
      </c>
      <c r="D203" s="155"/>
    </row>
  </sheetData>
  <sheetProtection formatCells="0" formatColumns="0" formatRows="0" insertColumns="0" insertRows="0" insertHyperlinks="0" deleteColumns="0" deleteRows="0" sort="0" autoFilter="0" pivotTables="0"/>
  <protectedRanges>
    <protectedRange sqref="F5:I199" name="Action Plan"/>
  </protectedRanges>
  <mergeCells count="85">
    <mergeCell ref="A3:F3"/>
    <mergeCell ref="B165:B169"/>
    <mergeCell ref="C165:C169"/>
    <mergeCell ref="B170:B174"/>
    <mergeCell ref="C170:C174"/>
    <mergeCell ref="B154:B158"/>
    <mergeCell ref="C154:C158"/>
    <mergeCell ref="B159:B163"/>
    <mergeCell ref="C159:C163"/>
    <mergeCell ref="B144:B148"/>
    <mergeCell ref="C144:C148"/>
    <mergeCell ref="B149:B153"/>
    <mergeCell ref="C149:C153"/>
    <mergeCell ref="B134:B138"/>
    <mergeCell ref="C134:C138"/>
    <mergeCell ref="B139:B143"/>
    <mergeCell ref="C139:C143"/>
    <mergeCell ref="B123:B127"/>
    <mergeCell ref="C123:C127"/>
    <mergeCell ref="B129:B133"/>
    <mergeCell ref="C129:C133"/>
    <mergeCell ref="B113:B117"/>
    <mergeCell ref="C113:C117"/>
    <mergeCell ref="B118:B122"/>
    <mergeCell ref="C118:C122"/>
    <mergeCell ref="B103:B107"/>
    <mergeCell ref="C103:C107"/>
    <mergeCell ref="B108:B112"/>
    <mergeCell ref="C108:C112"/>
    <mergeCell ref="B97:B101"/>
    <mergeCell ref="C97:C101"/>
    <mergeCell ref="B82:B86"/>
    <mergeCell ref="C82:C86"/>
    <mergeCell ref="B87:B91"/>
    <mergeCell ref="C87:C91"/>
    <mergeCell ref="A2:E2"/>
    <mergeCell ref="A5:A35"/>
    <mergeCell ref="A36:A71"/>
    <mergeCell ref="A72:A102"/>
    <mergeCell ref="A103:A128"/>
    <mergeCell ref="B5:B9"/>
    <mergeCell ref="C5:C9"/>
    <mergeCell ref="B15:B19"/>
    <mergeCell ref="C15:C19"/>
    <mergeCell ref="B20:B24"/>
    <mergeCell ref="C20:C24"/>
    <mergeCell ref="B51:B55"/>
    <mergeCell ref="C51:C55"/>
    <mergeCell ref="B56:B60"/>
    <mergeCell ref="C56:C60"/>
    <mergeCell ref="B72:B76"/>
    <mergeCell ref="B61:B65"/>
    <mergeCell ref="C61:C65"/>
    <mergeCell ref="B66:B70"/>
    <mergeCell ref="C180:C184"/>
    <mergeCell ref="A165:A200"/>
    <mergeCell ref="B175:B179"/>
    <mergeCell ref="C175:C179"/>
    <mergeCell ref="B180:B184"/>
    <mergeCell ref="B195:B199"/>
    <mergeCell ref="A129:A164"/>
    <mergeCell ref="C72:C76"/>
    <mergeCell ref="B77:B81"/>
    <mergeCell ref="C77:C81"/>
    <mergeCell ref="C66:C70"/>
    <mergeCell ref="B92:B96"/>
    <mergeCell ref="C92:C96"/>
    <mergeCell ref="B46:B50"/>
    <mergeCell ref="C46:C50"/>
    <mergeCell ref="B25:B29"/>
    <mergeCell ref="C25:C29"/>
    <mergeCell ref="C30:C34"/>
    <mergeCell ref="B30:B34"/>
    <mergeCell ref="B41:B45"/>
    <mergeCell ref="C41:C45"/>
    <mergeCell ref="D4:E4"/>
    <mergeCell ref="B10:B14"/>
    <mergeCell ref="C10:C14"/>
    <mergeCell ref="B36:B40"/>
    <mergeCell ref="C36:C40"/>
    <mergeCell ref="B185:B189"/>
    <mergeCell ref="C185:C189"/>
    <mergeCell ref="B190:B194"/>
    <mergeCell ref="C190:C194"/>
    <mergeCell ref="C195:C199"/>
  </mergeCells>
  <conditionalFormatting sqref="C35">
    <cfRule type="cellIs" priority="3" stopIfTrue="1" operator="equal">
      <formula>0</formula>
    </cfRule>
    <cfRule type="cellIs" dxfId="20" priority="35" operator="between">
      <formula>1</formula>
      <formula>8</formula>
    </cfRule>
    <cfRule type="cellIs" dxfId="19" priority="36" operator="between">
      <formula>9</formula>
      <formula>16</formula>
    </cfRule>
    <cfRule type="cellIs" dxfId="18" priority="37" operator="between">
      <formula>17</formula>
      <formula>18</formula>
    </cfRule>
  </conditionalFormatting>
  <conditionalFormatting sqref="C71">
    <cfRule type="cellIs" priority="4" stopIfTrue="1" operator="equal">
      <formula>0</formula>
    </cfRule>
    <cfRule type="cellIs" dxfId="17" priority="7" operator="between">
      <formula>0</formula>
      <formula>8</formula>
    </cfRule>
    <cfRule type="cellIs" dxfId="16" priority="8" operator="between">
      <formula>9</formula>
      <formula>16</formula>
    </cfRule>
    <cfRule type="cellIs" dxfId="15" priority="9" operator="between">
      <formula>17</formula>
      <formula>18</formula>
    </cfRule>
  </conditionalFormatting>
  <conditionalFormatting sqref="C102">
    <cfRule type="cellIs" priority="5" stopIfTrue="1" operator="equal">
      <formula>0</formula>
    </cfRule>
    <cfRule type="cellIs" dxfId="14" priority="29" operator="between">
      <formula>0</formula>
      <formula>8</formula>
    </cfRule>
    <cfRule type="cellIs" dxfId="13" priority="30" operator="between">
      <formula>9</formula>
      <formula>16</formula>
    </cfRule>
    <cfRule type="cellIs" dxfId="12" priority="31" operator="between">
      <formula>17</formula>
      <formula>18</formula>
    </cfRule>
  </conditionalFormatting>
  <conditionalFormatting sqref="C128">
    <cfRule type="cellIs" priority="6" operator="equal">
      <formula>0</formula>
    </cfRule>
    <cfRule type="cellIs" dxfId="11" priority="26" operator="between">
      <formula>1</formula>
      <formula>7</formula>
    </cfRule>
    <cfRule type="cellIs" dxfId="10" priority="27" operator="between">
      <formula>8</formula>
      <formula>13</formula>
    </cfRule>
    <cfRule type="cellIs" dxfId="9" priority="28" operator="between">
      <formula>14</formula>
      <formula>15</formula>
    </cfRule>
  </conditionalFormatting>
  <conditionalFormatting sqref="C164">
    <cfRule type="cellIs" priority="2" stopIfTrue="1" operator="equal">
      <formula>0</formula>
    </cfRule>
    <cfRule type="cellIs" dxfId="8" priority="23" operator="between">
      <formula>0</formula>
      <formula>10</formula>
    </cfRule>
    <cfRule type="cellIs" dxfId="7" priority="24" operator="between">
      <formula>11</formula>
      <formula>19</formula>
    </cfRule>
    <cfRule type="cellIs" dxfId="6" priority="25" operator="between">
      <formula>20</formula>
      <formula>21</formula>
    </cfRule>
  </conditionalFormatting>
  <conditionalFormatting sqref="C200">
    <cfRule type="cellIs" priority="1" stopIfTrue="1" operator="equal">
      <formula>0</formula>
    </cfRule>
    <cfRule type="cellIs" dxfId="5" priority="20" operator="between">
      <formula>0</formula>
      <formula>13</formula>
    </cfRule>
    <cfRule type="cellIs" dxfId="4" priority="21" operator="between">
      <formula>14</formula>
      <formula>25</formula>
    </cfRule>
    <cfRule type="cellIs" dxfId="3" priority="22" operator="between">
      <formula>26</formula>
      <formula>27</formula>
    </cfRule>
  </conditionalFormatting>
  <conditionalFormatting sqref="C202:D202">
    <cfRule type="cellIs" dxfId="2" priority="17" operator="between">
      <formula>1</formula>
      <formula>61</formula>
    </cfRule>
    <cfRule type="cellIs" dxfId="1" priority="18" operator="between">
      <formula>62</formula>
      <formula>110</formula>
    </cfRule>
    <cfRule type="cellIs" dxfId="0" priority="19" operator="equal">
      <formula>111</formula>
    </cfRule>
  </conditionalFormatting>
  <conditionalFormatting sqref="D202">
    <cfRule type="cellIs" priority="16" operator="equal">
      <formula>0</formula>
    </cfRule>
  </conditionalFormatting>
  <dataValidations count="11">
    <dataValidation allowBlank="1" showInputMessage="1" showErrorMessage="1" prompt="Actions in this column will automatically transfer from each criteria section" sqref="D4:E4" xr:uid="{D8CF6CE2-CA31-4F5E-B28C-DC13353B6875}"/>
    <dataValidation allowBlank="1" showInputMessage="1" showErrorMessage="1" promptTitle="Colour Key" prompt="Green = 18_x000a_Amber = 10 - 17_x000a_Red = &lt;10" sqref="D71 D35 D102" xr:uid="{9CAEAD34-DB53-4DB4-A292-6411C253F0A8}"/>
    <dataValidation allowBlank="1" showInputMessage="1" showErrorMessage="1" promptTitle="Colour Key" prompt="Green = 15_x000a_Amber = 6 - 14_x000a_Red = &lt;6" sqref="D128" xr:uid="{3426E376-40D4-44A0-8283-C4CBDE3947FF}"/>
    <dataValidation allowBlank="1" showInputMessage="1" showErrorMessage="1" promptTitle="Colour Key" prompt="Green = 21_x000a_Amber = 13 - 20_x000a_Red = &lt;13" sqref="D164 D200" xr:uid="{45410387-A676-48A4-84EA-0E158D7EC434}"/>
    <dataValidation allowBlank="1" showInputMessage="1" showErrorMessage="1" prompt="Click link for glossary definition" sqref="A103:A128 B15:B19 B87:B96 B30:B34 B175:B184" xr:uid="{20D1DAE8-E449-4B83-B5DF-2F16AD6CD310}"/>
    <dataValidation allowBlank="1" showInputMessage="1" showErrorMessage="1" prompt="Scores in this column will automatically transfer from each criteria section" sqref="C4" xr:uid="{C0AAF89B-D5FB-46D2-809C-A3B0991D1DA8}"/>
    <dataValidation allowBlank="1" showInputMessage="1" showErrorMessage="1" promptTitle="Colour Key" prompt="Green = 17-18_x000a_Amber = 9 - 16_x000a_Red = 0-8" sqref="C35 C71 C102" xr:uid="{4D031CEA-5C0C-411F-BEE0-74A7EC73C11B}"/>
    <dataValidation allowBlank="1" showInputMessage="1" showErrorMessage="1" promptTitle="Colour Key" prompt="Green = 14-15_x000a_Amber = 8-13_x000a_Red = 0-7" sqref="C128" xr:uid="{A3F7BED8-BB91-4B59-8AED-B2B325798F77}"/>
    <dataValidation allowBlank="1" showInputMessage="1" showErrorMessage="1" promptTitle="Colour Key" prompt="Green = 20-21_x000a_Amber = 11-19_x000a_Red = 0-10" sqref="C164" xr:uid="{D12CE3CF-8E8D-46AE-9EE2-BF014A936EDD}"/>
    <dataValidation allowBlank="1" showInputMessage="1" showErrorMessage="1" promptTitle="Colour Key" prompt="Green = 26-27_x000a_Amber = 14-25_x000a_Red = 0-13" sqref="C200" xr:uid="{073E2AEE-1FBD-43B1-9DF5-D0CA8E81BB71}"/>
    <dataValidation allowBlank="1" showInputMessage="1" showErrorMessage="1" promptTitle="Colour Key" prompt="Green = 105-117_x000a_Amber = 58-104_x000a_Red = 0-57" sqref="C202" xr:uid="{259E3908-4105-43E4-8C96-B0C4CE041EBE}"/>
  </dataValidations>
  <hyperlinks>
    <hyperlink ref="A103:A128" location="Glossary!A16" display="4. Preparedness" xr:uid="{3A034605-E192-4DF6-97CE-B23C7FA85C9B}"/>
    <hyperlink ref="B30:B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1A15B74C-487B-4665-ACD0-77EA3B48DDDB}"/>
    <hyperlink ref="B15:B19" location="Glossary!A18" display="3.The provider accesses funding that enables interns to be effectively and fully supported on their SI." xr:uid="{D14BD9D4-79DD-4337-BEE7-6EB62EA6A3DF}"/>
    <hyperlink ref="B92:B96" location="Glossary!A4" display="5. There is well informed family  (or circle of support) involvement, who share the intern’s aspirations for employment and support their aim to achieve sustainable employment. " xr:uid="{D0FA625F-6167-4FDF-9C11-7459778B0847}"/>
    <hyperlink ref="B87:B91" location="Glossary!A20" display="4. There is a partnership culture and process that enables honest and robust feedback from all stakeholders including, and most importantly the intern." xr:uid="{BECF86A6-1F0F-4D8C-A912-ECD5DBD91B8F}"/>
    <hyperlink ref="B175:B179" location="Glossary!A20" display="3. Job outcomes exceed 70% for the reporting cohort." xr:uid="{3AC4A322-FB2B-46CD-8A1D-14935D4BC22B}"/>
  </hyperlinks>
  <pageMargins left="0.23622047244094491" right="0.23622047244094491" top="0.74803149606299213" bottom="0.74803149606299213" header="0.31496062992125984" footer="0.31496062992125984"/>
  <pageSetup scale="77" fitToHeight="0" orientation="landscape"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FF12-8CB1-422E-AF69-92DA1AC0BB2D}">
  <sheetPr codeName="Sheet5">
    <tabColor rgb="FF7030A0"/>
    <pageSetUpPr fitToPage="1"/>
  </sheetPr>
  <dimension ref="A1:I35"/>
  <sheetViews>
    <sheetView zoomScale="90" zoomScaleNormal="90" workbookViewId="0">
      <selection activeCell="C5" sqref="C5:C9"/>
    </sheetView>
  </sheetViews>
  <sheetFormatPr defaultColWidth="8.88671875" defaultRowHeight="14.4"/>
  <cols>
    <col min="1" max="1" width="30" style="2" customWidth="1"/>
    <col min="2" max="2" width="45.109375" style="2" customWidth="1"/>
    <col min="3" max="3" width="15.109375" style="17" customWidth="1"/>
    <col min="4" max="5" width="27.6640625" style="2" customWidth="1"/>
    <col min="6" max="6" width="3.109375" style="17" customWidth="1"/>
    <col min="7" max="7" width="27.6640625" style="14" customWidth="1"/>
    <col min="8" max="8" width="115.33203125" style="2" customWidth="1"/>
    <col min="9" max="9" width="40.6640625" style="2" customWidth="1"/>
    <col min="10" max="16384" width="8.88671875" style="2"/>
  </cols>
  <sheetData>
    <row r="1" spans="1:9" ht="15.6">
      <c r="A1" s="40" t="s">
        <v>119</v>
      </c>
      <c r="B1" s="27"/>
    </row>
    <row r="2" spans="1:9">
      <c r="A2" s="262" t="s">
        <v>120</v>
      </c>
      <c r="B2" s="262"/>
      <c r="C2" s="262"/>
      <c r="D2" s="262"/>
      <c r="E2" s="28"/>
      <c r="F2" s="78"/>
      <c r="G2" s="28"/>
    </row>
    <row r="3" spans="1:9" ht="12" customHeight="1" thickBot="1">
      <c r="A3" s="28"/>
      <c r="B3" s="28"/>
      <c r="C3" s="28"/>
      <c r="D3" s="28"/>
      <c r="E3" s="28"/>
      <c r="F3" s="78"/>
      <c r="G3" s="28"/>
    </row>
    <row r="4" spans="1:9" s="137" customFormat="1" ht="29.4" thickBot="1">
      <c r="A4" s="48" t="s">
        <v>58</v>
      </c>
      <c r="B4" s="36" t="s">
        <v>121</v>
      </c>
      <c r="C4" s="36" t="s">
        <v>59</v>
      </c>
      <c r="D4" s="134" t="s">
        <v>122</v>
      </c>
      <c r="E4" s="36" t="s">
        <v>123</v>
      </c>
      <c r="F4" s="263" t="s">
        <v>6</v>
      </c>
      <c r="G4" s="264"/>
      <c r="H4" s="135" t="s">
        <v>124</v>
      </c>
      <c r="I4" s="136"/>
    </row>
    <row r="5" spans="1:9">
      <c r="A5" s="194" t="s">
        <v>125</v>
      </c>
      <c r="B5" s="258" t="s">
        <v>126</v>
      </c>
      <c r="C5" s="198" t="s">
        <v>65</v>
      </c>
      <c r="D5" s="269"/>
      <c r="E5" s="270"/>
      <c r="F5" s="71">
        <v>1</v>
      </c>
      <c r="G5" s="96"/>
      <c r="H5" s="265" t="s">
        <v>127</v>
      </c>
    </row>
    <row r="6" spans="1:9" ht="24.6" customHeight="1">
      <c r="A6" s="194"/>
      <c r="B6" s="258"/>
      <c r="C6" s="198"/>
      <c r="D6" s="252"/>
      <c r="E6" s="252"/>
      <c r="F6" s="69">
        <v>2</v>
      </c>
      <c r="G6" s="59"/>
      <c r="H6" s="258"/>
    </row>
    <row r="7" spans="1:9" ht="24.6" customHeight="1">
      <c r="A7" s="194"/>
      <c r="B7" s="258"/>
      <c r="C7" s="198"/>
      <c r="D7" s="252"/>
      <c r="E7" s="252"/>
      <c r="F7" s="69">
        <v>3</v>
      </c>
      <c r="G7" s="59"/>
      <c r="H7" s="258"/>
    </row>
    <row r="8" spans="1:9" ht="24.6" customHeight="1">
      <c r="A8" s="194"/>
      <c r="B8" s="258"/>
      <c r="C8" s="198"/>
      <c r="D8" s="252"/>
      <c r="E8" s="252"/>
      <c r="F8" s="69">
        <v>4</v>
      </c>
      <c r="G8" s="59"/>
      <c r="H8" s="258"/>
    </row>
    <row r="9" spans="1:9" ht="36.75" customHeight="1">
      <c r="A9" s="194"/>
      <c r="B9" s="258"/>
      <c r="C9" s="198"/>
      <c r="D9" s="252"/>
      <c r="E9" s="252"/>
      <c r="F9" s="69">
        <v>5</v>
      </c>
      <c r="G9" s="59"/>
      <c r="H9" s="259"/>
    </row>
    <row r="10" spans="1:9" ht="25.35" customHeight="1">
      <c r="A10" s="193" t="s">
        <v>66</v>
      </c>
      <c r="B10" s="193" t="s">
        <v>128</v>
      </c>
      <c r="C10" s="197" t="s">
        <v>65</v>
      </c>
      <c r="D10" s="251"/>
      <c r="E10" s="254"/>
      <c r="F10" s="52">
        <v>1</v>
      </c>
      <c r="G10" s="12"/>
      <c r="H10" s="193" t="s">
        <v>129</v>
      </c>
    </row>
    <row r="11" spans="1:9" ht="25.35" customHeight="1">
      <c r="A11" s="194"/>
      <c r="B11" s="194"/>
      <c r="C11" s="198"/>
      <c r="D11" s="252"/>
      <c r="E11" s="255"/>
      <c r="F11" s="52">
        <v>2</v>
      </c>
      <c r="G11" s="53"/>
      <c r="H11" s="194"/>
    </row>
    <row r="12" spans="1:9" ht="25.35" customHeight="1">
      <c r="A12" s="194"/>
      <c r="B12" s="194"/>
      <c r="C12" s="198"/>
      <c r="D12" s="252"/>
      <c r="E12" s="255"/>
      <c r="F12" s="52">
        <v>3</v>
      </c>
      <c r="G12" s="53"/>
      <c r="H12" s="194"/>
    </row>
    <row r="13" spans="1:9" ht="25.35" customHeight="1">
      <c r="A13" s="194"/>
      <c r="B13" s="194"/>
      <c r="C13" s="198"/>
      <c r="D13" s="252"/>
      <c r="E13" s="255"/>
      <c r="F13" s="52">
        <v>4</v>
      </c>
      <c r="G13" s="53"/>
      <c r="H13" s="194"/>
    </row>
    <row r="14" spans="1:9" ht="25.35" customHeight="1">
      <c r="A14" s="195"/>
      <c r="B14" s="194"/>
      <c r="C14" s="199"/>
      <c r="D14" s="253"/>
      <c r="E14" s="256"/>
      <c r="F14" s="52">
        <v>5</v>
      </c>
      <c r="G14" s="53"/>
      <c r="H14" s="195"/>
    </row>
    <row r="15" spans="1:9" ht="15" customHeight="1">
      <c r="A15" s="232" t="s">
        <v>67</v>
      </c>
      <c r="B15" s="56" t="s">
        <v>130</v>
      </c>
      <c r="C15" s="266" t="s">
        <v>65</v>
      </c>
      <c r="D15" s="267"/>
      <c r="E15" s="268"/>
      <c r="F15" s="52">
        <v>1</v>
      </c>
      <c r="G15" s="12"/>
      <c r="H15" s="193" t="s">
        <v>131</v>
      </c>
    </row>
    <row r="16" spans="1:9">
      <c r="A16" s="232"/>
      <c r="B16" s="62" t="s">
        <v>132</v>
      </c>
      <c r="C16" s="266"/>
      <c r="D16" s="252"/>
      <c r="E16" s="268"/>
      <c r="F16" s="70">
        <v>2</v>
      </c>
      <c r="G16" s="53"/>
      <c r="H16" s="194"/>
    </row>
    <row r="17" spans="1:8">
      <c r="A17" s="232"/>
      <c r="B17" s="83" t="s">
        <v>133</v>
      </c>
      <c r="C17" s="266"/>
      <c r="D17" s="252"/>
      <c r="E17" s="268"/>
      <c r="F17" s="70">
        <v>3</v>
      </c>
      <c r="G17" s="53"/>
      <c r="H17" s="194"/>
    </row>
    <row r="18" spans="1:8">
      <c r="A18" s="232"/>
      <c r="B18" s="61" t="s">
        <v>134</v>
      </c>
      <c r="C18" s="266"/>
      <c r="D18" s="252"/>
      <c r="E18" s="268"/>
      <c r="F18" s="70">
        <v>4</v>
      </c>
      <c r="G18" s="53"/>
      <c r="H18" s="194"/>
    </row>
    <row r="19" spans="1:8">
      <c r="A19" s="232"/>
      <c r="B19" s="63"/>
      <c r="C19" s="266"/>
      <c r="D19" s="253"/>
      <c r="E19" s="268"/>
      <c r="F19" s="70">
        <v>5</v>
      </c>
      <c r="G19" s="53"/>
      <c r="H19" s="195"/>
    </row>
    <row r="20" spans="1:8" ht="38.1" customHeight="1">
      <c r="A20" s="193" t="s">
        <v>68</v>
      </c>
      <c r="B20" s="217" t="s">
        <v>135</v>
      </c>
      <c r="C20" s="197" t="s">
        <v>65</v>
      </c>
      <c r="D20" s="251"/>
      <c r="E20" s="254"/>
      <c r="F20" s="52">
        <v>1</v>
      </c>
      <c r="G20" s="12"/>
      <c r="H20" s="257" t="s">
        <v>136</v>
      </c>
    </row>
    <row r="21" spans="1:8" ht="38.1" customHeight="1">
      <c r="A21" s="194"/>
      <c r="B21" s="218"/>
      <c r="C21" s="198"/>
      <c r="D21" s="260"/>
      <c r="E21" s="255"/>
      <c r="F21" s="72">
        <v>2</v>
      </c>
      <c r="G21" s="12"/>
      <c r="H21" s="258"/>
    </row>
    <row r="22" spans="1:8" ht="38.1" customHeight="1">
      <c r="A22" s="194"/>
      <c r="B22" s="218"/>
      <c r="C22" s="198"/>
      <c r="D22" s="260"/>
      <c r="E22" s="255"/>
      <c r="F22" s="72">
        <v>3</v>
      </c>
      <c r="G22" s="12"/>
      <c r="H22" s="258"/>
    </row>
    <row r="23" spans="1:8" ht="38.1" customHeight="1">
      <c r="A23" s="194"/>
      <c r="B23" s="218"/>
      <c r="C23" s="198"/>
      <c r="D23" s="260"/>
      <c r="E23" s="255"/>
      <c r="F23" s="72">
        <v>4</v>
      </c>
      <c r="G23" s="12"/>
      <c r="H23" s="258"/>
    </row>
    <row r="24" spans="1:8" ht="38.1" customHeight="1">
      <c r="A24" s="195"/>
      <c r="B24" s="219"/>
      <c r="C24" s="199"/>
      <c r="D24" s="261"/>
      <c r="E24" s="256"/>
      <c r="F24" s="72">
        <v>5</v>
      </c>
      <c r="G24" s="12"/>
      <c r="H24" s="259"/>
    </row>
    <row r="25" spans="1:8" ht="14.4" customHeight="1">
      <c r="A25" s="193" t="s">
        <v>69</v>
      </c>
      <c r="B25" s="193" t="s">
        <v>137</v>
      </c>
      <c r="C25" s="197" t="s">
        <v>65</v>
      </c>
      <c r="D25" s="251"/>
      <c r="E25" s="254"/>
      <c r="F25" s="52">
        <v>1</v>
      </c>
      <c r="G25" s="12"/>
      <c r="H25" s="193" t="s">
        <v>138</v>
      </c>
    </row>
    <row r="26" spans="1:8">
      <c r="A26" s="194"/>
      <c r="B26" s="194"/>
      <c r="C26" s="198"/>
      <c r="D26" s="252"/>
      <c r="E26" s="255"/>
      <c r="F26" s="52">
        <v>2</v>
      </c>
      <c r="G26" s="12"/>
      <c r="H26" s="194"/>
    </row>
    <row r="27" spans="1:8">
      <c r="A27" s="194"/>
      <c r="B27" s="194"/>
      <c r="C27" s="198"/>
      <c r="D27" s="252"/>
      <c r="E27" s="255"/>
      <c r="F27" s="52">
        <v>3</v>
      </c>
      <c r="G27" s="12"/>
      <c r="H27" s="194"/>
    </row>
    <row r="28" spans="1:8">
      <c r="A28" s="194"/>
      <c r="B28" s="194"/>
      <c r="C28" s="198"/>
      <c r="D28" s="252"/>
      <c r="E28" s="255"/>
      <c r="F28" s="52">
        <v>4</v>
      </c>
      <c r="G28" s="12"/>
      <c r="H28" s="194"/>
    </row>
    <row r="29" spans="1:8" ht="30" customHeight="1">
      <c r="A29" s="195"/>
      <c r="B29" s="195"/>
      <c r="C29" s="199"/>
      <c r="D29" s="253"/>
      <c r="E29" s="256"/>
      <c r="F29" s="52">
        <v>5</v>
      </c>
      <c r="G29" s="12"/>
      <c r="H29" s="195"/>
    </row>
    <row r="30" spans="1:8" ht="29.4" customHeight="1">
      <c r="A30" s="217" t="s">
        <v>70</v>
      </c>
      <c r="B30" s="217" t="s">
        <v>139</v>
      </c>
      <c r="C30" s="197" t="s">
        <v>65</v>
      </c>
      <c r="D30" s="251"/>
      <c r="E30" s="245"/>
      <c r="F30" s="52">
        <v>1</v>
      </c>
      <c r="G30" s="172"/>
      <c r="H30" s="248" t="s">
        <v>140</v>
      </c>
    </row>
    <row r="31" spans="1:8" ht="29.4" customHeight="1">
      <c r="A31" s="218"/>
      <c r="B31" s="218"/>
      <c r="C31" s="198"/>
      <c r="D31" s="252"/>
      <c r="E31" s="246"/>
      <c r="F31" s="52">
        <v>2</v>
      </c>
      <c r="G31" s="172"/>
      <c r="H31" s="249"/>
    </row>
    <row r="32" spans="1:8" ht="29.4" customHeight="1">
      <c r="A32" s="218"/>
      <c r="B32" s="218"/>
      <c r="C32" s="198"/>
      <c r="D32" s="252"/>
      <c r="E32" s="246"/>
      <c r="F32" s="52">
        <v>3</v>
      </c>
      <c r="G32" s="12"/>
      <c r="H32" s="249"/>
    </row>
    <row r="33" spans="1:8" ht="29.4" customHeight="1">
      <c r="A33" s="218"/>
      <c r="B33" s="218"/>
      <c r="C33" s="198"/>
      <c r="D33" s="252"/>
      <c r="E33" s="246"/>
      <c r="F33" s="52">
        <v>4</v>
      </c>
      <c r="G33" s="12"/>
      <c r="H33" s="249"/>
    </row>
    <row r="34" spans="1:8" ht="29.4" customHeight="1">
      <c r="A34" s="219"/>
      <c r="B34" s="219"/>
      <c r="C34" s="199"/>
      <c r="D34" s="253"/>
      <c r="E34" s="247"/>
      <c r="F34" s="52">
        <v>5</v>
      </c>
      <c r="G34" s="12"/>
      <c r="H34" s="250"/>
    </row>
    <row r="35" spans="1:8" ht="15.6">
      <c r="A35" s="30" t="s">
        <v>71</v>
      </c>
      <c r="B35" s="31" t="s">
        <v>141</v>
      </c>
      <c r="C35" s="32">
        <f>SUM(C5:C34)</f>
        <v>0</v>
      </c>
      <c r="D35" s="24"/>
      <c r="E35" s="24"/>
      <c r="F35" s="79"/>
      <c r="G35" s="77"/>
      <c r="H35" s="24"/>
    </row>
  </sheetData>
  <sheetProtection formatCells="0" formatColumns="0" formatRows="0" insertColumns="0" insertRows="0" insertHyperlinks="0" deleteColumns="0" deleteRows="0" sort="0" autoFilter="0" pivotTables="0"/>
  <protectedRanges>
    <protectedRange sqref="G5:G34 C5:E35" name="Range1"/>
    <protectedRange sqref="C5:G34" name="Leadership"/>
  </protectedRanges>
  <mergeCells count="37">
    <mergeCell ref="H10:H14"/>
    <mergeCell ref="A2:D2"/>
    <mergeCell ref="F4:G4"/>
    <mergeCell ref="H5:H9"/>
    <mergeCell ref="A15:A19"/>
    <mergeCell ref="C15:C19"/>
    <mergeCell ref="D15:D19"/>
    <mergeCell ref="E15:E19"/>
    <mergeCell ref="A5:A9"/>
    <mergeCell ref="B5:B9"/>
    <mergeCell ref="C5:C9"/>
    <mergeCell ref="D5:D9"/>
    <mergeCell ref="E5:E9"/>
    <mergeCell ref="A10:A14"/>
    <mergeCell ref="B10:B14"/>
    <mergeCell ref="C10:C14"/>
    <mergeCell ref="B20:B24"/>
    <mergeCell ref="C20:C24"/>
    <mergeCell ref="D20:D24"/>
    <mergeCell ref="D10:D14"/>
    <mergeCell ref="E10:E14"/>
    <mergeCell ref="E30:E34"/>
    <mergeCell ref="H30:H34"/>
    <mergeCell ref="H15:H19"/>
    <mergeCell ref="A30:A34"/>
    <mergeCell ref="B30:B34"/>
    <mergeCell ref="C30:C34"/>
    <mergeCell ref="D30:D34"/>
    <mergeCell ref="E20:E24"/>
    <mergeCell ref="H20:H24"/>
    <mergeCell ref="A25:A29"/>
    <mergeCell ref="B25:B29"/>
    <mergeCell ref="C25:C29"/>
    <mergeCell ref="D25:D29"/>
    <mergeCell ref="E25:E29"/>
    <mergeCell ref="H25:H29"/>
    <mergeCell ref="A20:A24"/>
  </mergeCells>
  <dataValidations xWindow="531" yWindow="634" count="1">
    <dataValidation allowBlank="1" showInputMessage="1" showErrorMessage="1" prompt="Click link for glossary definition" sqref="B17 H30:H34 A15:A19 A30:A34" xr:uid="{E211EC14-81D0-4D08-BE1D-8C4FAB86243A}"/>
  </dataValidations>
  <hyperlinks>
    <hyperlink ref="B15" r:id="rId1" location="access-to-work" display="https://www.gov.uk/government/publications/supported-internships-for-young-people-with-learning-difficulties/supported-internships - access-to-work" xr:uid="{04CAFB53-29E2-4FB1-A52E-3D88C5234E2D}"/>
    <hyperlink ref="B18" r:id="rId2" xr:uid="{B0603872-F298-4433-9A0B-1617E8252651}"/>
    <hyperlink ref="B20" r:id="rId3" display="https://www.gov.uk/guidance/16-to-19-funding-maths-and-english-condition-of-funding" xr:uid="{C9A22DAA-36A5-457F-BBE8-D5332522A9E8}"/>
    <hyperlink ref="B30" r:id="rId4" display="https://www.base-uk.org/nos" xr:uid="{282798DF-653F-4182-8966-231FA24F6D83}"/>
    <hyperlink ref="B17" location="Glossary!A6" display="&gt;ESFA element 1 and 2 funding" xr:uid="{0C613BBF-78D7-4701-9C3F-9FC59D7F76D1}"/>
    <hyperlink ref="H30:H34" location="Glossary!A13" display="Glossary!A13" xr:uid="{178E16A2-A738-4F5F-A0C1-91A8266B77A4}"/>
    <hyperlink ref="A30:A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7C95EAA1-296E-4CAF-9F0B-27B430424948}"/>
    <hyperlink ref="A15:A19" location="Glossary!A18" display="3.The provider accesses funding that enables interns to be effectively and fully supported on their SI." xr:uid="{45BCC566-1207-4B73-852D-BC447A7276CC}"/>
  </hyperlinks>
  <pageMargins left="0.23622047244094491" right="0.23622047244094491" top="0.74803149606299213" bottom="0.74803149606299213" header="0.31496062992125984" footer="0.31496062992125984"/>
  <pageSetup paperSize="9" scale="81" fitToHeight="0" orientation="landscape" r:id="rId5"/>
  <headerFooter>
    <oddFooter>&amp;A&amp;RPage &amp;P</oddFooter>
  </headerFooter>
  <extLst>
    <ext xmlns:x14="http://schemas.microsoft.com/office/spreadsheetml/2009/9/main" uri="{CCE6A557-97BC-4b89-ADB6-D9C93CAAB3DF}">
      <x14:dataValidations xmlns:xm="http://schemas.microsoft.com/office/excel/2006/main" xWindow="531" yWindow="634" count="1">
        <x14:dataValidation type="list" allowBlank="1" showInputMessage="1" showErrorMessage="1" promptTitle="Select Score" xr:uid="{77EB3EC6-F69D-4FA6-851D-203D4E312408}">
          <x14:formula1>
            <xm:f>'Related Links'!$B$21:$B$25</xm:f>
          </x14:formula1>
          <xm:sqref>C15 C5 C10 C20 C25 C30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018E-55B9-4F62-BC8E-A47BBC5B4E72}">
  <sheetPr codeName="Sheet6">
    <tabColor rgb="FF7030A0"/>
    <pageSetUpPr fitToPage="1"/>
  </sheetPr>
  <dimension ref="A1:I40"/>
  <sheetViews>
    <sheetView topLeftCell="A4" zoomScale="90" zoomScaleNormal="90" workbookViewId="0">
      <selection activeCell="C10" sqref="C10:C14"/>
    </sheetView>
  </sheetViews>
  <sheetFormatPr defaultColWidth="8.88671875" defaultRowHeight="14.4"/>
  <cols>
    <col min="1" max="1" width="30" style="2" customWidth="1"/>
    <col min="2" max="2" width="35.33203125" style="2" customWidth="1"/>
    <col min="3" max="3" width="15.109375" style="17" customWidth="1"/>
    <col min="4" max="5" width="27.6640625" style="2" customWidth="1"/>
    <col min="6" max="6" width="4" style="17" customWidth="1"/>
    <col min="7" max="7" width="27.6640625" style="14" customWidth="1"/>
    <col min="8" max="8" width="115.33203125" style="2" customWidth="1"/>
    <col min="9" max="9" width="40.6640625" style="2" customWidth="1"/>
    <col min="10" max="16384" width="8.88671875" style="2"/>
  </cols>
  <sheetData>
    <row r="1" spans="1:9" ht="15.6">
      <c r="A1" s="40" t="s">
        <v>142</v>
      </c>
      <c r="B1" s="27"/>
    </row>
    <row r="2" spans="1:9">
      <c r="A2" s="262" t="s">
        <v>143</v>
      </c>
      <c r="B2" s="262"/>
      <c r="C2" s="262"/>
      <c r="D2" s="262"/>
      <c r="E2" s="28"/>
      <c r="F2" s="78"/>
      <c r="G2" s="28"/>
    </row>
    <row r="3" spans="1:9" ht="11.4" customHeight="1" thickBot="1">
      <c r="A3" s="28"/>
      <c r="B3" s="28"/>
      <c r="C3" s="28"/>
      <c r="D3" s="28"/>
      <c r="E3" s="28"/>
      <c r="F3" s="78"/>
      <c r="G3" s="28"/>
    </row>
    <row r="4" spans="1:9" s="137" customFormat="1" ht="29.4" thickBot="1">
      <c r="A4" s="138" t="s">
        <v>58</v>
      </c>
      <c r="B4" s="133" t="s">
        <v>121</v>
      </c>
      <c r="C4" s="36" t="s">
        <v>59</v>
      </c>
      <c r="D4" s="134" t="s">
        <v>122</v>
      </c>
      <c r="E4" s="36" t="s">
        <v>123</v>
      </c>
      <c r="F4" s="36"/>
      <c r="G4" s="36" t="s">
        <v>6</v>
      </c>
      <c r="H4" s="135" t="s">
        <v>124</v>
      </c>
      <c r="I4" s="136"/>
    </row>
    <row r="5" spans="1:9" customFormat="1" ht="22.2" customHeight="1">
      <c r="A5" s="224" t="s">
        <v>144</v>
      </c>
      <c r="B5" s="281" t="s">
        <v>145</v>
      </c>
      <c r="C5" s="283" t="s">
        <v>65</v>
      </c>
      <c r="D5" s="285"/>
      <c r="E5" s="270"/>
      <c r="F5" s="165">
        <v>1</v>
      </c>
      <c r="G5" s="164"/>
      <c r="H5" s="279" t="s">
        <v>146</v>
      </c>
    </row>
    <row r="6" spans="1:9" customFormat="1" ht="22.2" customHeight="1">
      <c r="A6" s="224"/>
      <c r="B6" s="281"/>
      <c r="C6" s="283"/>
      <c r="D6" s="252"/>
      <c r="E6" s="252"/>
      <c r="F6" s="166">
        <v>2</v>
      </c>
      <c r="G6" s="167"/>
      <c r="H6" s="279"/>
    </row>
    <row r="7" spans="1:9" customFormat="1" ht="22.2" customHeight="1">
      <c r="A7" s="224"/>
      <c r="B7" s="281"/>
      <c r="C7" s="283"/>
      <c r="D7" s="252"/>
      <c r="E7" s="252"/>
      <c r="F7" s="166">
        <v>3</v>
      </c>
      <c r="G7" s="167"/>
      <c r="H7" s="279"/>
    </row>
    <row r="8" spans="1:9" customFormat="1" ht="22.2" customHeight="1">
      <c r="A8" s="224"/>
      <c r="B8" s="281"/>
      <c r="C8" s="283"/>
      <c r="D8" s="252"/>
      <c r="E8" s="252"/>
      <c r="F8" s="166">
        <v>4</v>
      </c>
      <c r="G8" s="167"/>
      <c r="H8" s="279"/>
    </row>
    <row r="9" spans="1:9" customFormat="1" ht="22.2" customHeight="1">
      <c r="A9" s="225"/>
      <c r="B9" s="282"/>
      <c r="C9" s="284"/>
      <c r="D9" s="253"/>
      <c r="E9" s="253"/>
      <c r="F9" s="166">
        <v>5</v>
      </c>
      <c r="G9" s="167"/>
      <c r="H9" s="280"/>
    </row>
    <row r="10" spans="1:9" customFormat="1" ht="24.75" customHeight="1">
      <c r="A10" s="223" t="s">
        <v>73</v>
      </c>
      <c r="B10" s="286" t="s">
        <v>147</v>
      </c>
      <c r="C10" s="283" t="s">
        <v>65</v>
      </c>
      <c r="D10" s="270"/>
      <c r="E10" s="270"/>
      <c r="F10" s="166"/>
      <c r="G10" s="167"/>
      <c r="H10" s="289" t="s">
        <v>148</v>
      </c>
    </row>
    <row r="11" spans="1:9" customFormat="1" ht="24.75" customHeight="1">
      <c r="A11" s="224"/>
      <c r="B11" s="287"/>
      <c r="C11" s="283"/>
      <c r="D11" s="252"/>
      <c r="E11" s="252"/>
      <c r="F11" s="166"/>
      <c r="G11" s="167"/>
      <c r="H11" s="290"/>
    </row>
    <row r="12" spans="1:9" customFormat="1" ht="24.75" customHeight="1">
      <c r="A12" s="224"/>
      <c r="B12" s="287"/>
      <c r="C12" s="283"/>
      <c r="D12" s="252"/>
      <c r="E12" s="252"/>
      <c r="F12" s="166"/>
      <c r="G12" s="167"/>
      <c r="H12" s="290"/>
    </row>
    <row r="13" spans="1:9" customFormat="1" ht="24.75" customHeight="1">
      <c r="A13" s="224"/>
      <c r="B13" s="287"/>
      <c r="C13" s="283"/>
      <c r="D13" s="252"/>
      <c r="E13" s="252"/>
      <c r="F13" s="166"/>
      <c r="G13" s="167"/>
      <c r="H13" s="290"/>
    </row>
    <row r="14" spans="1:9" customFormat="1" ht="24.75" customHeight="1">
      <c r="A14" s="225"/>
      <c r="B14" s="288"/>
      <c r="C14" s="284"/>
      <c r="D14" s="253"/>
      <c r="E14" s="253"/>
      <c r="F14" s="166"/>
      <c r="G14" s="167"/>
      <c r="H14" s="291"/>
    </row>
    <row r="15" spans="1:9" ht="25.35" customHeight="1">
      <c r="A15" s="193" t="s">
        <v>117</v>
      </c>
      <c r="B15" s="193" t="s">
        <v>149</v>
      </c>
      <c r="C15" s="197" t="s">
        <v>65</v>
      </c>
      <c r="D15" s="274"/>
      <c r="E15" s="274"/>
      <c r="F15" s="69">
        <v>1</v>
      </c>
      <c r="G15" s="12"/>
      <c r="H15" s="193" t="s">
        <v>150</v>
      </c>
    </row>
    <row r="16" spans="1:9" ht="25.35" customHeight="1">
      <c r="A16" s="194"/>
      <c r="B16" s="194"/>
      <c r="C16" s="198"/>
      <c r="D16" s="252"/>
      <c r="E16" s="270"/>
      <c r="F16" s="69">
        <v>2</v>
      </c>
      <c r="G16" s="12"/>
      <c r="H16" s="194"/>
    </row>
    <row r="17" spans="1:8" ht="25.35" customHeight="1">
      <c r="A17" s="194"/>
      <c r="B17" s="194"/>
      <c r="C17" s="198"/>
      <c r="D17" s="252"/>
      <c r="E17" s="270"/>
      <c r="F17" s="69">
        <v>3</v>
      </c>
      <c r="G17" s="12"/>
      <c r="H17" s="194"/>
    </row>
    <row r="18" spans="1:8" ht="25.35" customHeight="1">
      <c r="A18" s="194"/>
      <c r="B18" s="194"/>
      <c r="C18" s="198"/>
      <c r="D18" s="252"/>
      <c r="E18" s="270"/>
      <c r="F18" s="69">
        <v>4</v>
      </c>
      <c r="G18" s="12"/>
      <c r="H18" s="194"/>
    </row>
    <row r="19" spans="1:8" ht="25.35" customHeight="1">
      <c r="A19" s="195"/>
      <c r="B19" s="195"/>
      <c r="C19" s="199"/>
      <c r="D19" s="253"/>
      <c r="E19" s="278"/>
      <c r="F19" s="69">
        <v>5</v>
      </c>
      <c r="G19" s="12"/>
      <c r="H19" s="195"/>
    </row>
    <row r="20" spans="1:8" ht="30.75" customHeight="1">
      <c r="A20" s="193" t="s">
        <v>75</v>
      </c>
      <c r="B20" s="193" t="s">
        <v>151</v>
      </c>
      <c r="C20" s="197" t="s">
        <v>65</v>
      </c>
      <c r="D20" s="274"/>
      <c r="E20" s="274"/>
      <c r="F20" s="69">
        <v>1</v>
      </c>
      <c r="G20" s="172"/>
      <c r="H20" s="193" t="s">
        <v>152</v>
      </c>
    </row>
    <row r="21" spans="1:8" ht="21.6" customHeight="1">
      <c r="A21" s="194"/>
      <c r="B21" s="194"/>
      <c r="C21" s="198"/>
      <c r="D21" s="252"/>
      <c r="E21" s="252"/>
      <c r="F21" s="69">
        <v>2</v>
      </c>
      <c r="G21" s="12"/>
      <c r="H21" s="194"/>
    </row>
    <row r="22" spans="1:8" ht="21.6" customHeight="1">
      <c r="A22" s="194"/>
      <c r="B22" s="194"/>
      <c r="C22" s="198"/>
      <c r="D22" s="252"/>
      <c r="E22" s="252"/>
      <c r="F22" s="69">
        <v>3</v>
      </c>
      <c r="G22" s="12"/>
      <c r="H22" s="194"/>
    </row>
    <row r="23" spans="1:8" ht="21.6" customHeight="1">
      <c r="A23" s="194"/>
      <c r="B23" s="194"/>
      <c r="C23" s="198"/>
      <c r="D23" s="252"/>
      <c r="E23" s="252"/>
      <c r="F23" s="69">
        <v>4</v>
      </c>
      <c r="G23" s="12"/>
      <c r="H23" s="194"/>
    </row>
    <row r="24" spans="1:8" ht="21.6" customHeight="1">
      <c r="A24" s="195"/>
      <c r="B24" s="195"/>
      <c r="C24" s="199"/>
      <c r="D24" s="253"/>
      <c r="E24" s="253"/>
      <c r="F24" s="69">
        <v>5</v>
      </c>
      <c r="G24" s="12"/>
      <c r="H24" s="195"/>
    </row>
    <row r="25" spans="1:8" ht="33.6" customHeight="1">
      <c r="A25" s="193" t="s">
        <v>76</v>
      </c>
      <c r="B25" s="193" t="s">
        <v>153</v>
      </c>
      <c r="C25" s="197" t="s">
        <v>65</v>
      </c>
      <c r="D25" s="274"/>
      <c r="E25" s="274"/>
      <c r="F25" s="69">
        <v>1</v>
      </c>
      <c r="G25" s="12"/>
      <c r="H25" s="257" t="s">
        <v>154</v>
      </c>
    </row>
    <row r="26" spans="1:8" ht="33.6" customHeight="1">
      <c r="A26" s="194"/>
      <c r="B26" s="194"/>
      <c r="C26" s="198"/>
      <c r="D26" s="252"/>
      <c r="E26" s="252"/>
      <c r="F26" s="69">
        <v>2</v>
      </c>
      <c r="G26" s="12"/>
      <c r="H26" s="258"/>
    </row>
    <row r="27" spans="1:8" ht="33.6" customHeight="1">
      <c r="A27" s="194"/>
      <c r="B27" s="194"/>
      <c r="C27" s="198"/>
      <c r="D27" s="252"/>
      <c r="E27" s="252"/>
      <c r="F27" s="69">
        <v>3</v>
      </c>
      <c r="G27" s="12"/>
      <c r="H27" s="258"/>
    </row>
    <row r="28" spans="1:8" ht="33.6" customHeight="1">
      <c r="A28" s="194"/>
      <c r="B28" s="194"/>
      <c r="C28" s="198"/>
      <c r="D28" s="252"/>
      <c r="E28" s="252"/>
      <c r="F28" s="69">
        <v>4</v>
      </c>
      <c r="G28" s="12"/>
      <c r="H28" s="258"/>
    </row>
    <row r="29" spans="1:8" ht="43.35" customHeight="1">
      <c r="A29" s="195"/>
      <c r="B29" s="195"/>
      <c r="C29" s="199"/>
      <c r="D29" s="253"/>
      <c r="E29" s="253"/>
      <c r="F29" s="69">
        <v>5</v>
      </c>
      <c r="G29" s="12"/>
      <c r="H29" s="259"/>
    </row>
    <row r="30" spans="1:8" ht="49.5" customHeight="1">
      <c r="A30" s="226" t="s">
        <v>77</v>
      </c>
      <c r="B30" s="275" t="s">
        <v>155</v>
      </c>
      <c r="C30" s="197" t="s">
        <v>65</v>
      </c>
      <c r="D30" s="277"/>
      <c r="E30" s="277"/>
      <c r="F30" s="69">
        <v>1</v>
      </c>
      <c r="G30" s="172"/>
      <c r="H30" s="226" t="s">
        <v>156</v>
      </c>
    </row>
    <row r="31" spans="1:8" ht="23.4" customHeight="1">
      <c r="A31" s="227"/>
      <c r="B31" s="276"/>
      <c r="C31" s="198"/>
      <c r="D31" s="252"/>
      <c r="E31" s="252"/>
      <c r="F31" s="101">
        <v>2</v>
      </c>
      <c r="G31" s="12"/>
      <c r="H31" s="227"/>
    </row>
    <row r="32" spans="1:8" ht="23.4" customHeight="1">
      <c r="A32" s="227"/>
      <c r="B32" s="276"/>
      <c r="C32" s="198"/>
      <c r="D32" s="252"/>
      <c r="E32" s="252"/>
      <c r="F32" s="101">
        <v>3</v>
      </c>
      <c r="G32" s="12"/>
      <c r="H32" s="227"/>
    </row>
    <row r="33" spans="1:8" ht="23.4" customHeight="1">
      <c r="A33" s="227"/>
      <c r="B33" s="276"/>
      <c r="C33" s="198"/>
      <c r="D33" s="252"/>
      <c r="E33" s="252"/>
      <c r="F33" s="101">
        <v>4</v>
      </c>
      <c r="G33" s="12"/>
      <c r="H33" s="227"/>
    </row>
    <row r="34" spans="1:8" ht="23.4" customHeight="1">
      <c r="A34" s="228"/>
      <c r="B34" s="276"/>
      <c r="C34" s="199"/>
      <c r="D34" s="253"/>
      <c r="E34" s="253"/>
      <c r="F34" s="101">
        <v>5</v>
      </c>
      <c r="G34" s="12"/>
      <c r="H34" s="228"/>
    </row>
    <row r="35" spans="1:8" ht="32.4" customHeight="1">
      <c r="A35" s="214" t="s">
        <v>78</v>
      </c>
      <c r="B35" s="56" t="s">
        <v>157</v>
      </c>
      <c r="C35" s="271" t="s">
        <v>65</v>
      </c>
      <c r="D35" s="274"/>
      <c r="E35" s="274"/>
      <c r="F35" s="69">
        <v>1</v>
      </c>
      <c r="G35" s="171"/>
      <c r="H35" s="193" t="s">
        <v>158</v>
      </c>
    </row>
    <row r="36" spans="1:8" ht="19.350000000000001" customHeight="1">
      <c r="A36" s="215"/>
      <c r="B36" s="76" t="s">
        <v>159</v>
      </c>
      <c r="C36" s="272"/>
      <c r="D36" s="252"/>
      <c r="E36" s="252"/>
      <c r="F36" s="69">
        <v>2</v>
      </c>
      <c r="G36" s="8"/>
      <c r="H36" s="194"/>
    </row>
    <row r="37" spans="1:8" ht="32.4" customHeight="1">
      <c r="A37" s="215"/>
      <c r="B37" s="76" t="s">
        <v>160</v>
      </c>
      <c r="C37" s="272"/>
      <c r="D37" s="252"/>
      <c r="E37" s="252"/>
      <c r="F37" s="71">
        <v>3</v>
      </c>
      <c r="G37" s="8"/>
      <c r="H37" s="194"/>
    </row>
    <row r="38" spans="1:8" ht="32.4" customHeight="1">
      <c r="A38" s="215"/>
      <c r="B38" s="61" t="s">
        <v>161</v>
      </c>
      <c r="C38" s="272"/>
      <c r="D38" s="252"/>
      <c r="E38" s="252"/>
      <c r="F38" s="71">
        <v>4</v>
      </c>
      <c r="G38" s="8"/>
      <c r="H38" s="194"/>
    </row>
    <row r="39" spans="1:8" ht="32.4" customHeight="1">
      <c r="A39" s="216"/>
      <c r="B39" s="57" t="s">
        <v>162</v>
      </c>
      <c r="C39" s="273"/>
      <c r="D39" s="253"/>
      <c r="E39" s="253"/>
      <c r="F39" s="71">
        <v>5</v>
      </c>
      <c r="G39" s="8"/>
      <c r="H39" s="195"/>
    </row>
    <row r="40" spans="1:8" ht="15.6">
      <c r="A40" s="30" t="s">
        <v>71</v>
      </c>
      <c r="B40" s="58" t="s">
        <v>141</v>
      </c>
      <c r="C40" s="32">
        <f>SUM(C5:C39)</f>
        <v>0</v>
      </c>
      <c r="D40" s="24"/>
      <c r="E40" s="24"/>
      <c r="F40" s="79"/>
      <c r="G40" s="77"/>
      <c r="H40" s="24"/>
    </row>
  </sheetData>
  <sheetProtection formatCells="0" formatColumns="0" formatRows="0" insertColumns="0" insertRows="0" insertHyperlinks="0" deleteColumns="0" deleteRows="0" sort="0" autoFilter="0" pivotTables="0"/>
  <protectedRanges>
    <protectedRange sqref="D5:G39" name="Planning"/>
  </protectedRanges>
  <mergeCells count="42">
    <mergeCell ref="E5:E9"/>
    <mergeCell ref="H5:H9"/>
    <mergeCell ref="A15:A19"/>
    <mergeCell ref="A2:D2"/>
    <mergeCell ref="A5:A9"/>
    <mergeCell ref="B5:B9"/>
    <mergeCell ref="C5:C9"/>
    <mergeCell ref="D5:D9"/>
    <mergeCell ref="H15:H19"/>
    <mergeCell ref="A10:A14"/>
    <mergeCell ref="B10:B14"/>
    <mergeCell ref="C10:C14"/>
    <mergeCell ref="D10:D14"/>
    <mergeCell ref="E10:E14"/>
    <mergeCell ref="H10:H14"/>
    <mergeCell ref="A20:A24"/>
    <mergeCell ref="B20:B24"/>
    <mergeCell ref="C20:C24"/>
    <mergeCell ref="D20:D24"/>
    <mergeCell ref="E20:E24"/>
    <mergeCell ref="H20:H24"/>
    <mergeCell ref="B15:B19"/>
    <mergeCell ref="C15:C19"/>
    <mergeCell ref="D15:D19"/>
    <mergeCell ref="E15:E19"/>
    <mergeCell ref="E25:E29"/>
    <mergeCell ref="H25:H29"/>
    <mergeCell ref="A30:A34"/>
    <mergeCell ref="B30:B34"/>
    <mergeCell ref="C30:C34"/>
    <mergeCell ref="D30:D34"/>
    <mergeCell ref="E30:E34"/>
    <mergeCell ref="H30:H34"/>
    <mergeCell ref="A25:A29"/>
    <mergeCell ref="B25:B29"/>
    <mergeCell ref="C25:C29"/>
    <mergeCell ref="D25:D29"/>
    <mergeCell ref="H35:H39"/>
    <mergeCell ref="A35:A39"/>
    <mergeCell ref="C35:C39"/>
    <mergeCell ref="D35:D39"/>
    <mergeCell ref="E35:E39"/>
  </mergeCells>
  <phoneticPr fontId="23" type="noConversion"/>
  <dataValidations count="1">
    <dataValidation allowBlank="1" showInputMessage="1" showErrorMessage="1" prompt="Click link for glossary definition" sqref="B30:B34 B39 B5:B10" xr:uid="{80FE9C4F-693D-4A37-9CFD-12BDA9D1EEE1}"/>
  </dataValidations>
  <hyperlinks>
    <hyperlink ref="B35" r:id="rId1" display="https://www.base-uk.org/employers-recruitment-jobcarving" xr:uid="{3635E992-FC67-47A4-A817-9ED44C003286}"/>
    <hyperlink ref="B38" r:id="rId2" location="key-principles" xr:uid="{78CED60D-216E-4EBB-9516-4B6DDDAECA16}"/>
    <hyperlink ref="B39" location="Glossary!A24" display="Glossary!A24" xr:uid="{A7901EB5-943B-4562-A68A-F39B5BDC2F88}"/>
    <hyperlink ref="B30:B34" location="Glossary!A25" display="Glossary!A25" xr:uid="{471153FD-3148-468B-AF79-506C19174F33}"/>
  </hyperlinks>
  <pageMargins left="0.23622047244094491" right="0.23622047244094491" top="0.74803149606299213" bottom="0.74803149606299213" header="0.31496062992125984" footer="0.31496062992125984"/>
  <pageSetup paperSize="9" scale="85" fitToHeight="0" orientation="landscape" r:id="rId3"/>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F5AE7FE6-7F4D-42AB-BB2A-24A8B62F5397}">
          <x14:formula1>
            <xm:f>'Related Links'!$B$21:$B$25</xm:f>
          </x14:formula1>
          <xm:sqref>C5 C15 C20 C25 C30 C35 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BF18-BC3C-40E2-B4A5-AF655920361A}">
  <sheetPr codeName="Sheet7">
    <tabColor rgb="FF7030A0"/>
    <pageSetUpPr fitToPage="1"/>
  </sheetPr>
  <dimension ref="A1:I35"/>
  <sheetViews>
    <sheetView topLeftCell="A20" zoomScale="90" zoomScaleNormal="90" workbookViewId="0">
      <selection activeCell="C30" sqref="C30:C34"/>
    </sheetView>
  </sheetViews>
  <sheetFormatPr defaultColWidth="8.88671875" defaultRowHeight="14.4"/>
  <cols>
    <col min="1" max="1" width="30" style="2" customWidth="1"/>
    <col min="2" max="2" width="37" style="2" customWidth="1"/>
    <col min="3" max="3" width="15.109375" style="17" customWidth="1"/>
    <col min="4" max="5" width="27.6640625" style="2" customWidth="1"/>
    <col min="6" max="6" width="4.109375" style="17" customWidth="1"/>
    <col min="7" max="7" width="27.6640625" style="2" customWidth="1"/>
    <col min="8" max="8" width="115.33203125" style="2" customWidth="1"/>
    <col min="9" max="9" width="40.6640625" style="2" customWidth="1"/>
    <col min="10" max="16384" width="8.88671875" style="2"/>
  </cols>
  <sheetData>
    <row r="1" spans="1:9" ht="15.6">
      <c r="A1" s="40" t="s">
        <v>163</v>
      </c>
      <c r="B1" s="27"/>
    </row>
    <row r="2" spans="1:9" ht="47.4" customHeight="1">
      <c r="A2" s="262" t="s">
        <v>164</v>
      </c>
      <c r="B2" s="262"/>
      <c r="C2" s="262"/>
      <c r="D2" s="262"/>
      <c r="E2" s="28"/>
      <c r="F2" s="78"/>
      <c r="G2" s="28"/>
    </row>
    <row r="3" spans="1:9" ht="12.6" customHeight="1" thickBot="1">
      <c r="A3" s="28"/>
      <c r="B3" s="28"/>
      <c r="C3" s="28"/>
      <c r="D3" s="28"/>
      <c r="E3" s="28"/>
      <c r="F3" s="78"/>
      <c r="G3" s="28"/>
    </row>
    <row r="4" spans="1:9" s="137" customFormat="1" ht="29.4" thickBot="1">
      <c r="A4" s="48" t="s">
        <v>58</v>
      </c>
      <c r="B4" s="36" t="s">
        <v>121</v>
      </c>
      <c r="C4" s="36" t="s">
        <v>59</v>
      </c>
      <c r="D4" s="134" t="s">
        <v>122</v>
      </c>
      <c r="E4" s="36" t="s">
        <v>123</v>
      </c>
      <c r="F4" s="263" t="s">
        <v>6</v>
      </c>
      <c r="G4" s="264"/>
      <c r="H4" s="135" t="s">
        <v>124</v>
      </c>
      <c r="I4" s="136"/>
    </row>
    <row r="5" spans="1:9" ht="22.35" customHeight="1">
      <c r="A5" s="194" t="s">
        <v>80</v>
      </c>
      <c r="B5" s="293" t="s">
        <v>165</v>
      </c>
      <c r="C5" s="198" t="s">
        <v>65</v>
      </c>
      <c r="D5" s="270"/>
      <c r="E5" s="270"/>
      <c r="F5" s="71">
        <v>1</v>
      </c>
      <c r="G5" s="54"/>
      <c r="H5" s="265" t="s">
        <v>166</v>
      </c>
    </row>
    <row r="6" spans="1:9" ht="22.35" customHeight="1">
      <c r="A6" s="194"/>
      <c r="B6" s="194"/>
      <c r="C6" s="198"/>
      <c r="D6" s="252"/>
      <c r="E6" s="252"/>
      <c r="F6" s="69">
        <v>2</v>
      </c>
      <c r="G6" s="53"/>
      <c r="H6" s="258"/>
    </row>
    <row r="7" spans="1:9" ht="22.35" customHeight="1">
      <c r="A7" s="194"/>
      <c r="B7" s="194"/>
      <c r="C7" s="198"/>
      <c r="D7" s="252"/>
      <c r="E7" s="252"/>
      <c r="F7" s="69">
        <v>3</v>
      </c>
      <c r="G7" s="53"/>
      <c r="H7" s="258"/>
    </row>
    <row r="8" spans="1:9" ht="22.35" customHeight="1">
      <c r="A8" s="194"/>
      <c r="B8" s="194"/>
      <c r="C8" s="198"/>
      <c r="D8" s="252"/>
      <c r="E8" s="252"/>
      <c r="F8" s="69">
        <v>4</v>
      </c>
      <c r="G8" s="12"/>
      <c r="H8" s="258"/>
    </row>
    <row r="9" spans="1:9" ht="35.25" customHeight="1">
      <c r="A9" s="195"/>
      <c r="B9" s="194"/>
      <c r="C9" s="199"/>
      <c r="D9" s="253"/>
      <c r="E9" s="253"/>
      <c r="F9" s="69">
        <v>5</v>
      </c>
      <c r="G9" s="53"/>
      <c r="H9" s="259"/>
    </row>
    <row r="10" spans="1:9" ht="28.35" customHeight="1">
      <c r="A10" s="214" t="s">
        <v>81</v>
      </c>
      <c r="B10" s="56" t="s">
        <v>167</v>
      </c>
      <c r="C10" s="198" t="s">
        <v>65</v>
      </c>
      <c r="D10" s="274"/>
      <c r="E10" s="274"/>
      <c r="F10" s="69">
        <v>1</v>
      </c>
      <c r="G10" s="169" t="s">
        <v>323</v>
      </c>
      <c r="H10" s="193" t="s">
        <v>168</v>
      </c>
    </row>
    <row r="11" spans="1:9" ht="28.8">
      <c r="A11" s="215"/>
      <c r="B11" s="76" t="s">
        <v>169</v>
      </c>
      <c r="C11" s="198"/>
      <c r="D11" s="252"/>
      <c r="E11" s="252"/>
      <c r="F11" s="69">
        <v>2</v>
      </c>
      <c r="G11" s="172" t="s">
        <v>324</v>
      </c>
      <c r="H11" s="194"/>
    </row>
    <row r="12" spans="1:9" ht="16.350000000000001" customHeight="1">
      <c r="A12" s="215"/>
      <c r="B12" s="61" t="s">
        <v>170</v>
      </c>
      <c r="C12" s="198"/>
      <c r="D12" s="252"/>
      <c r="E12" s="252"/>
      <c r="F12" s="71">
        <v>3</v>
      </c>
      <c r="G12" s="53"/>
      <c r="H12" s="194"/>
    </row>
    <row r="13" spans="1:9">
      <c r="A13" s="215"/>
      <c r="B13" s="76" t="s">
        <v>171</v>
      </c>
      <c r="C13" s="198"/>
      <c r="D13" s="252"/>
      <c r="E13" s="252"/>
      <c r="F13" s="71">
        <v>4</v>
      </c>
      <c r="G13" s="53"/>
      <c r="H13" s="194"/>
    </row>
    <row r="14" spans="1:9" ht="75.75" customHeight="1">
      <c r="A14" s="216"/>
      <c r="B14" s="75" t="s">
        <v>172</v>
      </c>
      <c r="C14" s="199"/>
      <c r="D14" s="253"/>
      <c r="E14" s="253"/>
      <c r="F14" s="71">
        <v>5</v>
      </c>
      <c r="G14" s="12"/>
      <c r="H14" s="195"/>
    </row>
    <row r="15" spans="1:9" ht="34.5" customHeight="1">
      <c r="A15" s="193" t="s">
        <v>82</v>
      </c>
      <c r="B15" s="193" t="s">
        <v>173</v>
      </c>
      <c r="C15" s="198" t="s">
        <v>65</v>
      </c>
      <c r="D15" s="274"/>
      <c r="E15" s="274"/>
      <c r="F15" s="69">
        <v>1</v>
      </c>
      <c r="G15" s="172" t="s">
        <v>325</v>
      </c>
      <c r="H15" s="193" t="s">
        <v>174</v>
      </c>
    </row>
    <row r="16" spans="1:9" ht="19.350000000000001" customHeight="1">
      <c r="A16" s="194"/>
      <c r="B16" s="194"/>
      <c r="C16" s="198"/>
      <c r="D16" s="252"/>
      <c r="E16" s="252"/>
      <c r="F16" s="69">
        <v>2</v>
      </c>
      <c r="G16" s="53"/>
      <c r="H16" s="194"/>
    </row>
    <row r="17" spans="1:8" ht="19.350000000000001" customHeight="1">
      <c r="A17" s="194"/>
      <c r="B17" s="194"/>
      <c r="C17" s="198"/>
      <c r="D17" s="252"/>
      <c r="E17" s="252"/>
      <c r="F17" s="69">
        <v>3</v>
      </c>
      <c r="G17" s="53"/>
      <c r="H17" s="194"/>
    </row>
    <row r="18" spans="1:8" ht="19.350000000000001" customHeight="1">
      <c r="A18" s="194"/>
      <c r="B18" s="194"/>
      <c r="C18" s="198"/>
      <c r="D18" s="252"/>
      <c r="E18" s="252"/>
      <c r="F18" s="69">
        <v>4</v>
      </c>
      <c r="G18" s="12"/>
      <c r="H18" s="194"/>
    </row>
    <row r="19" spans="1:8" ht="19.350000000000001" customHeight="1">
      <c r="A19" s="195"/>
      <c r="B19" s="195"/>
      <c r="C19" s="199"/>
      <c r="D19" s="253"/>
      <c r="E19" s="253"/>
      <c r="F19" s="69">
        <v>5</v>
      </c>
      <c r="G19" s="53"/>
      <c r="H19" s="195"/>
    </row>
    <row r="20" spans="1:8" ht="32.1" customHeight="1">
      <c r="A20" s="217" t="s">
        <v>83</v>
      </c>
      <c r="B20" s="292" t="s">
        <v>175</v>
      </c>
      <c r="C20" s="198" t="s">
        <v>65</v>
      </c>
      <c r="D20" s="274"/>
      <c r="E20" s="274"/>
      <c r="F20" s="69">
        <v>1</v>
      </c>
      <c r="G20" s="172" t="s">
        <v>326</v>
      </c>
      <c r="H20" s="193" t="s">
        <v>176</v>
      </c>
    </row>
    <row r="21" spans="1:8" ht="32.1" customHeight="1">
      <c r="A21" s="218"/>
      <c r="B21" s="194"/>
      <c r="C21" s="198"/>
      <c r="D21" s="252"/>
      <c r="E21" s="252"/>
      <c r="F21" s="101">
        <v>2</v>
      </c>
      <c r="G21" s="53"/>
      <c r="H21" s="194"/>
    </row>
    <row r="22" spans="1:8" ht="32.1" customHeight="1">
      <c r="A22" s="218"/>
      <c r="B22" s="194"/>
      <c r="C22" s="198"/>
      <c r="D22" s="252"/>
      <c r="E22" s="252"/>
      <c r="F22" s="101">
        <v>3</v>
      </c>
      <c r="G22" s="53"/>
      <c r="H22" s="194"/>
    </row>
    <row r="23" spans="1:8" ht="32.1" customHeight="1">
      <c r="A23" s="218"/>
      <c r="B23" s="194"/>
      <c r="C23" s="198"/>
      <c r="D23" s="252"/>
      <c r="E23" s="252"/>
      <c r="F23" s="101">
        <v>4</v>
      </c>
      <c r="G23" s="12"/>
      <c r="H23" s="194"/>
    </row>
    <row r="24" spans="1:8" ht="48.75" customHeight="1">
      <c r="A24" s="219"/>
      <c r="B24" s="194"/>
      <c r="C24" s="199"/>
      <c r="D24" s="253"/>
      <c r="E24" s="253"/>
      <c r="F24" s="101">
        <v>5</v>
      </c>
      <c r="G24" s="53"/>
      <c r="H24" s="195"/>
    </row>
    <row r="25" spans="1:8" ht="43.2" customHeight="1">
      <c r="A25" s="237" t="s">
        <v>84</v>
      </c>
      <c r="B25" s="56" t="s">
        <v>177</v>
      </c>
      <c r="C25" s="198" t="s">
        <v>65</v>
      </c>
      <c r="D25" s="274"/>
      <c r="E25" s="274"/>
      <c r="F25" s="69">
        <v>1</v>
      </c>
      <c r="G25" s="12"/>
      <c r="H25" s="200" t="s">
        <v>178</v>
      </c>
    </row>
    <row r="26" spans="1:8" ht="28.8">
      <c r="A26" s="238"/>
      <c r="B26" s="61" t="s">
        <v>179</v>
      </c>
      <c r="C26" s="198"/>
      <c r="D26" s="252"/>
      <c r="E26" s="252"/>
      <c r="F26" s="69">
        <v>2</v>
      </c>
      <c r="G26" s="53"/>
      <c r="H26" s="201"/>
    </row>
    <row r="27" spans="1:8" ht="14.1" customHeight="1">
      <c r="A27" s="238"/>
      <c r="B27" s="76" t="s">
        <v>180</v>
      </c>
      <c r="C27" s="198"/>
      <c r="D27" s="252"/>
      <c r="E27" s="252"/>
      <c r="F27" s="71">
        <v>3</v>
      </c>
      <c r="G27" s="53"/>
      <c r="H27" s="201"/>
    </row>
    <row r="28" spans="1:8">
      <c r="A28" s="238"/>
      <c r="B28" s="76" t="s">
        <v>181</v>
      </c>
      <c r="C28" s="198"/>
      <c r="D28" s="252"/>
      <c r="E28" s="252"/>
      <c r="F28" s="71">
        <v>4</v>
      </c>
      <c r="G28" s="12"/>
      <c r="H28" s="201"/>
    </row>
    <row r="29" spans="1:8">
      <c r="A29" s="239"/>
      <c r="B29" s="57"/>
      <c r="C29" s="199"/>
      <c r="D29" s="253"/>
      <c r="E29" s="253"/>
      <c r="F29" s="71">
        <v>5</v>
      </c>
      <c r="G29" s="53"/>
      <c r="H29" s="202"/>
    </row>
    <row r="30" spans="1:8" ht="30.6" customHeight="1">
      <c r="A30" s="193" t="s">
        <v>182</v>
      </c>
      <c r="B30" s="193" t="s">
        <v>183</v>
      </c>
      <c r="C30" s="198" t="s">
        <v>65</v>
      </c>
      <c r="D30" s="274"/>
      <c r="E30" s="274"/>
      <c r="F30" s="69">
        <v>1</v>
      </c>
      <c r="G30" s="12"/>
      <c r="H30" s="193" t="s">
        <v>184</v>
      </c>
    </row>
    <row r="31" spans="1:8" ht="30.6" customHeight="1">
      <c r="A31" s="194"/>
      <c r="B31" s="194"/>
      <c r="C31" s="198"/>
      <c r="D31" s="252"/>
      <c r="E31" s="252"/>
      <c r="F31" s="69">
        <v>2</v>
      </c>
      <c r="G31" s="53"/>
      <c r="H31" s="194"/>
    </row>
    <row r="32" spans="1:8" ht="30.6" customHeight="1">
      <c r="A32" s="194"/>
      <c r="B32" s="194"/>
      <c r="C32" s="198"/>
      <c r="D32" s="252"/>
      <c r="E32" s="252"/>
      <c r="F32" s="69">
        <v>3</v>
      </c>
      <c r="G32" s="53"/>
      <c r="H32" s="194"/>
    </row>
    <row r="33" spans="1:8" ht="30.6" customHeight="1">
      <c r="A33" s="194"/>
      <c r="B33" s="194"/>
      <c r="C33" s="198"/>
      <c r="D33" s="252"/>
      <c r="E33" s="252"/>
      <c r="F33" s="69">
        <v>4</v>
      </c>
      <c r="G33" s="12"/>
      <c r="H33" s="194"/>
    </row>
    <row r="34" spans="1:8" ht="30.6" customHeight="1">
      <c r="A34" s="195"/>
      <c r="B34" s="195"/>
      <c r="C34" s="199"/>
      <c r="D34" s="253"/>
      <c r="E34" s="253"/>
      <c r="F34" s="69">
        <v>5</v>
      </c>
      <c r="G34" s="53"/>
      <c r="H34" s="195"/>
    </row>
    <row r="35" spans="1:8" ht="15.6">
      <c r="A35" s="30" t="s">
        <v>71</v>
      </c>
      <c r="B35" s="31" t="s">
        <v>141</v>
      </c>
      <c r="C35" s="32">
        <f>SUM(C5:C34)</f>
        <v>0</v>
      </c>
      <c r="D35" s="24"/>
      <c r="E35" s="24"/>
      <c r="F35" s="79"/>
      <c r="G35" s="24"/>
      <c r="H35" s="24"/>
    </row>
  </sheetData>
  <sheetProtection formatCells="0" formatColumns="0" insertColumns="0" insertRows="0" insertHyperlinks="0" deleteColumns="0" deleteRows="0" sort="0" autoFilter="0" pivotTables="0"/>
  <protectedRanges>
    <protectedRange sqref="C5:G34" name="Partnership"/>
  </protectedRanges>
  <mergeCells count="36">
    <mergeCell ref="A2:D2"/>
    <mergeCell ref="A5:A9"/>
    <mergeCell ref="B5:B9"/>
    <mergeCell ref="C5:C9"/>
    <mergeCell ref="B15:B19"/>
    <mergeCell ref="A15:A19"/>
    <mergeCell ref="C15:C19"/>
    <mergeCell ref="F4:G4"/>
    <mergeCell ref="A10:A14"/>
    <mergeCell ref="C10:C14"/>
    <mergeCell ref="H10:H14"/>
    <mergeCell ref="E10:E14"/>
    <mergeCell ref="D10:D14"/>
    <mergeCell ref="A20:A24"/>
    <mergeCell ref="C20:C24"/>
    <mergeCell ref="E5:E9"/>
    <mergeCell ref="D5:D9"/>
    <mergeCell ref="H5:H9"/>
    <mergeCell ref="H15:H19"/>
    <mergeCell ref="E15:E19"/>
    <mergeCell ref="H20:H24"/>
    <mergeCell ref="E20:E24"/>
    <mergeCell ref="D20:D24"/>
    <mergeCell ref="D15:D19"/>
    <mergeCell ref="B20:B24"/>
    <mergeCell ref="H25:H29"/>
    <mergeCell ref="E25:E29"/>
    <mergeCell ref="D25:D29"/>
    <mergeCell ref="A25:A29"/>
    <mergeCell ref="C25:C29"/>
    <mergeCell ref="H30:H34"/>
    <mergeCell ref="E30:E34"/>
    <mergeCell ref="D30:D34"/>
    <mergeCell ref="B30:B34"/>
    <mergeCell ref="A30:A34"/>
    <mergeCell ref="C30:C34"/>
  </mergeCells>
  <phoneticPr fontId="23" type="noConversion"/>
  <dataValidations count="1">
    <dataValidation allowBlank="1" showInputMessage="1" showErrorMessage="1" prompt="Click link for glossary definition" sqref="A20:A29" xr:uid="{B4D7CAB7-414B-4E74-B7EF-7E7C558E61DA}"/>
  </dataValidations>
  <hyperlinks>
    <hyperlink ref="B10" r:id="rId1" display="https://www.base-uk.org/nos" xr:uid="{CB754C55-8999-42AD-9FE3-21C52AD8B9E8}"/>
    <hyperlink ref="B11" r:id="rId2" location="assistance" display="https://www.gov.uk/government/publications/supported-internships-for-young-people-with-learning-difficulties/supported-internships - assistance" xr:uid="{D35130B0-DAA2-4F9C-8EC9-5B137A26EC39}"/>
    <hyperlink ref="B25" r:id="rId3" xr:uid="{5C1F88B5-76AD-49D1-A26D-A519948A5250}"/>
    <hyperlink ref="B26" r:id="rId4" location="working-with-parents-and-carers" display="https://www.gov.uk/government/publications/supported-internships-for-young-people-with-learning-difficulties/supported-internships - working-with-parents-and-carers" xr:uid="{DBA81AE2-12FE-4CEF-8B14-1A33DEB21A9D}"/>
    <hyperlink ref="B12" r:id="rId5" location="assistance" display="https://www.gov.uk/government/publications/supported-internships-for-young-people-with-learning-difficulties/supported-internships - assistance" xr:uid="{BD97E784-E842-4D00-9C65-CB159A75F0E4}"/>
    <hyperlink ref="A25:A29" location="Glossary!A4" display="5. There is well informed family  (or circle of support) involvement, who share the intern’s aspirations for employment and support their aim to achieve sustainable employment. " xr:uid="{25C7654F-0C3C-4994-9929-C1012D8F46F4}"/>
    <hyperlink ref="A20:A24" location="Glossary!A20" display="4. There is a partnership culture and process that enables honest and robust feedback from all stakeholders including, and most importantly the intern." xr:uid="{385EA865-B684-4848-B48B-93055ECAB8F6}"/>
  </hyperlinks>
  <pageMargins left="0.70866141732283472" right="0.70866141732283472" top="0.74803149606299213" bottom="0.74803149606299213" header="0.31496062992125984" footer="0.31496062992125984"/>
  <pageSetup paperSize="9" scale="77" fitToHeight="0" orientation="landscape" r:id="rId6"/>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7113E84F-B643-4303-8637-0213C6BEF812}">
          <x14:formula1>
            <xm:f>'Related Links'!$B$21:$B$25</xm:f>
          </x14:formula1>
          <xm:sqref>C5 C10 C15 C20 C25 C30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7736c8-d93f-4f35-9e07-ad728a01438a">
      <Terms xmlns="http://schemas.microsoft.com/office/infopath/2007/PartnerControls"/>
    </lcf76f155ced4ddcb4097134ff3c332f>
    <TaxCatchAll xmlns="23b0606b-389b-4903-8990-e6666b186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2E07AB13B4A54DA151B3736301A38F" ma:contentTypeVersion="15" ma:contentTypeDescription="Create a new document." ma:contentTypeScope="" ma:versionID="b0de3c25e01217fa55475531f420be4f">
  <xsd:schema xmlns:xsd="http://www.w3.org/2001/XMLSchema" xmlns:xs="http://www.w3.org/2001/XMLSchema" xmlns:p="http://schemas.microsoft.com/office/2006/metadata/properties" xmlns:ns2="f47736c8-d93f-4f35-9e07-ad728a01438a" xmlns:ns3="23b0606b-389b-4903-8990-e6666b186394" targetNamespace="http://schemas.microsoft.com/office/2006/metadata/properties" ma:root="true" ma:fieldsID="1b21b13f6538fae6aa6bbb3cd914903b" ns2:_="" ns3:_="">
    <xsd:import namespace="f47736c8-d93f-4f35-9e07-ad728a01438a"/>
    <xsd:import namespace="23b0606b-389b-4903-8990-e6666b1863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736c8-d93f-4f35-9e07-ad728a0143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cb60a3e-0406-48f8-bbfc-0685756c0e1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b0606b-389b-4903-8990-e6666b1863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fdd32c-3636-4e70-bbcd-94252944355a}" ma:internalName="TaxCatchAll" ma:showField="CatchAllData" ma:web="23b0606b-389b-4903-8990-e6666b1863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646A45-6E40-48CD-A3DF-1DCCD522F97F}">
  <ds:schemaRefs>
    <ds:schemaRef ds:uri="http://schemas.microsoft.com/office/2006/metadata/properties"/>
    <ds:schemaRef ds:uri="http://schemas.microsoft.com/office/infopath/2007/PartnerControls"/>
    <ds:schemaRef ds:uri="c6c0a13e-eb35-43a6-821c-5c3f48a34d6e"/>
    <ds:schemaRef ds:uri="489e6615-9e5e-49df-bf3d-54e6b0403fe5"/>
  </ds:schemaRefs>
</ds:datastoreItem>
</file>

<file path=customXml/itemProps2.xml><?xml version="1.0" encoding="utf-8"?>
<ds:datastoreItem xmlns:ds="http://schemas.openxmlformats.org/officeDocument/2006/customXml" ds:itemID="{3007975E-0896-4781-BFAA-29D253BB16D2}">
  <ds:schemaRefs>
    <ds:schemaRef ds:uri="http://schemas.microsoft.com/sharepoint/v3/contenttype/forms"/>
  </ds:schemaRefs>
</ds:datastoreItem>
</file>

<file path=customXml/itemProps3.xml><?xml version="1.0" encoding="utf-8"?>
<ds:datastoreItem xmlns:ds="http://schemas.openxmlformats.org/officeDocument/2006/customXml" ds:itemID="{E17AFDAB-9403-466B-821B-831387B8B0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Title and Contents</vt:lpstr>
      <vt:lpstr>Introduction</vt:lpstr>
      <vt:lpstr>Process of Self-Assessment</vt:lpstr>
      <vt:lpstr>Assessment report</vt:lpstr>
      <vt:lpstr>Peer Review Assessment</vt:lpstr>
      <vt:lpstr>Action Plan</vt:lpstr>
      <vt:lpstr>1. Leadership</vt:lpstr>
      <vt:lpstr>2. Planning</vt:lpstr>
      <vt:lpstr>3. Partnership</vt:lpstr>
      <vt:lpstr>4. Preparedness</vt:lpstr>
      <vt:lpstr>5. Progress</vt:lpstr>
      <vt:lpstr>6. Results</vt:lpstr>
      <vt:lpstr>Glossary</vt:lpstr>
      <vt:lpstr>Related Links</vt:lpstr>
      <vt:lpstr>Introduction!_Hlk96622569</vt:lpstr>
      <vt:lpstr>'1. Leadership'!Print_Area</vt:lpstr>
      <vt:lpstr>'2. Planning'!Print_Area</vt:lpstr>
      <vt:lpstr>'3. Partnership'!Print_Area</vt:lpstr>
      <vt:lpstr>'4. Preparedness'!Print_Area</vt:lpstr>
      <vt:lpstr>'5. Progress'!Print_Area</vt:lpstr>
      <vt:lpstr>'6. Results'!Print_Area</vt:lpstr>
      <vt:lpstr>'Action Plan'!Print_Area</vt:lpstr>
      <vt:lpstr>'Assessment report'!Print_Area</vt:lpstr>
      <vt:lpstr>Introduction!Print_Area</vt:lpstr>
      <vt:lpstr>'Peer Review Assessment'!Print_Area</vt:lpstr>
      <vt:lpstr>'Process of Self-Assessment'!Print_Area</vt:lpstr>
      <vt:lpstr>'Title and Contents'!Print_Area</vt:lpstr>
      <vt:lpstr>'Process of Self-Assessment'!Process_of_self_assessment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delger</dc:creator>
  <cp:keywords/>
  <dc:description/>
  <cp:lastModifiedBy>Amy Martin</cp:lastModifiedBy>
  <cp:revision/>
  <dcterms:created xsi:type="dcterms:W3CDTF">2022-11-09T12:13:05Z</dcterms:created>
  <dcterms:modified xsi:type="dcterms:W3CDTF">2025-07-08T10:01:08Z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0x010100642E07AB13B4A54DA151B3736301A38F</vt:lpwstr>
  </property>
  <property fmtid="{D5CDD505-2E9C-101B-9397-08002B2CF9AE}" pid="3" name="MediaServiceImageTags">
    <vt:lpwstr/>
  </property>
</Properties>
</file>